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449"/>
  </bookViews>
  <sheets>
    <sheet name="Лист1" sheetId="1" r:id="rId1"/>
    <sheet name="Лист2" sheetId="2" r:id="rId2"/>
    <sheet name="Лист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4" i="1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A101"/>
  <c r="C10"/>
  <c r="F13" l="1"/>
  <c r="F18"/>
  <c r="F19"/>
  <c r="F20"/>
  <c r="F21"/>
  <c r="F22"/>
  <c r="F23"/>
  <c r="F24"/>
  <c r="F25"/>
  <c r="F26"/>
  <c r="F27"/>
  <c r="F28"/>
  <c r="F29"/>
  <c r="F30"/>
  <c r="F33"/>
  <c r="F34"/>
  <c r="F35"/>
  <c r="F36"/>
  <c r="F39"/>
  <c r="F40"/>
  <c r="F41"/>
  <c r="F42"/>
  <c r="F43"/>
  <c r="F44"/>
  <c r="F45"/>
  <c r="F48"/>
  <c r="F49"/>
  <c r="F54"/>
  <c r="F55"/>
  <c r="F56"/>
  <c r="F57"/>
  <c r="F58"/>
  <c r="F59"/>
  <c r="F62"/>
  <c r="F63"/>
  <c r="F64"/>
  <c r="F65"/>
  <c r="F66"/>
  <c r="F69"/>
  <c r="F70"/>
  <c r="F73"/>
  <c r="F74"/>
  <c r="F79"/>
  <c r="F80"/>
  <c r="F81"/>
  <c r="F82"/>
  <c r="F83"/>
  <c r="F84"/>
  <c r="F87"/>
  <c r="F88"/>
  <c r="F89"/>
  <c r="F90"/>
  <c r="F91"/>
  <c r="F94"/>
  <c r="F95"/>
  <c r="F98"/>
  <c r="F99"/>
</calcChain>
</file>

<file path=xl/sharedStrings.xml><?xml version="1.0" encoding="utf-8"?>
<sst xmlns="http://schemas.openxmlformats.org/spreadsheetml/2006/main" count="613" uniqueCount="250">
  <si>
    <t>ЧЕМПИОНАТ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</si>
  <si>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</si>
  <si>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</si>
  <si>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</si>
  <si>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 (39 - IT Systems Administration)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</si>
  <si>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</si>
  <si>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</si>
  <si>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</si>
  <si>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</si>
  <si>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конкурсантов (Требуется ввести! Используется формула! Должно быть кратно 3)</t>
  </si>
  <si>
    <t>Количество рабочих мест каждого типа (задания выполняются по островам т.е. три в параллель)</t>
  </si>
  <si>
    <t>НА 1-ГО УЧАСТНИКА (КОНКУРСНАЯ ПЛОЩАДКА)</t>
  </si>
  <si>
    <t>Модуль 1</t>
  </si>
  <si>
    <t>Остров Cisco</t>
  </si>
  <si>
    <t>Оборудование, инструменты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</si>
  <si>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</si>
  <si>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</si>
  <si>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</si>
  <si>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</si>
  <si>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 на место</t>
  </si>
  <si>
    <t>Требуемое кол-во</t>
  </si>
  <si>
    <t>Важность</t>
  </si>
  <si>
    <t>Наименование и технические характеристики оборудования в организации</t>
  </si>
  <si>
    <t>Имеющееся количество оборудования в организации</t>
  </si>
  <si>
    <t>Комментарий</t>
  </si>
  <si>
    <t>1.1</t>
  </si>
  <si>
    <t>Маршрутизатор Cisco ISR</t>
  </si>
  <si>
    <t>шт</t>
  </si>
  <si>
    <t>Критично</t>
  </si>
  <si>
    <t>1.2</t>
  </si>
  <si>
    <t>Модуль Serial, совместимый с позицией №1</t>
  </si>
  <si>
    <t>1.3</t>
  </si>
  <si>
    <t>Кабель Serial для маршрутизаторов Cisco</t>
  </si>
  <si>
    <t>1.4</t>
  </si>
  <si>
    <t>Коммутатор Cisco Catalyst 2960-24TT-L</t>
  </si>
  <si>
    <t>1.5</t>
  </si>
  <si>
    <t xml:space="preserve">Телекоммуникационный шкаф </t>
  </si>
  <si>
    <t>Низкая</t>
  </si>
  <si>
    <t>1.6</t>
  </si>
  <si>
    <t>Кабель Cisco Console RJ45 to DB9F (CAB-CONSOLE-RJ45=)</t>
  </si>
  <si>
    <t>1.7</t>
  </si>
  <si>
    <t>1.8</t>
  </si>
  <si>
    <t>Мышь</t>
  </si>
  <si>
    <t>USB</t>
  </si>
  <si>
    <t>Высокая</t>
  </si>
  <si>
    <t>1.9</t>
  </si>
  <si>
    <t>Конвертер USB - Com STLab U-224 USB 1.1 A Male - 1*RS-232 (COM) кабель 1,5м</t>
  </si>
  <si>
    <t>Критично, при отсутствии COM-порта</t>
  </si>
  <si>
    <t>1.10</t>
  </si>
  <si>
    <t>Источник бесперебойного питания</t>
  </si>
  <si>
    <t>1500VA, розетки "Евро"</t>
  </si>
  <si>
    <t>1.11</t>
  </si>
  <si>
    <t>Сетевой фильтр на 6 розеток, 2м</t>
  </si>
  <si>
    <t>Например, http://www.nix.ru/autocatalog/surge_protectors_apc/Setevoj-filtr-APC-Surge-Arrest-PH6T3-RS-24m-6-rozetok-zashhita-telefonnoj-linii_40534.html</t>
  </si>
  <si>
    <t>1.12</t>
  </si>
  <si>
    <t>Монитор</t>
  </si>
  <si>
    <t>Критично при использовании ПК в сборе</t>
  </si>
  <si>
    <t>1.13</t>
  </si>
  <si>
    <t>Кабель HDMI M-M, 1.8 м.</t>
  </si>
  <si>
    <t>Средняя</t>
  </si>
  <si>
    <t>Программное обеспечение</t>
  </si>
  <si>
    <t>Кол-во</t>
  </si>
  <si>
    <t>2.1</t>
  </si>
  <si>
    <t>ОС</t>
  </si>
  <si>
    <t>2.2</t>
  </si>
  <si>
    <t>Офисный пакет</t>
  </si>
  <si>
    <t>MS Office, OpenOffice</t>
  </si>
  <si>
    <t>2.3</t>
  </si>
  <si>
    <t>Браузер</t>
  </si>
  <si>
    <t>Chrome, Mozilla</t>
  </si>
  <si>
    <t>2.4</t>
  </si>
  <si>
    <t>Клиент протоколов удалённого доступа</t>
  </si>
  <si>
    <t>PuTTY</t>
  </si>
  <si>
    <t>Расходные материалы (комплектующие)</t>
  </si>
  <si>
    <t>3.1</t>
  </si>
  <si>
    <t>Патч-корд 1 м</t>
  </si>
  <si>
    <t>3.2</t>
  </si>
  <si>
    <t>Патч-корд 2 м</t>
  </si>
  <si>
    <t>3.3</t>
  </si>
  <si>
    <t>Патч-корд кросс</t>
  </si>
  <si>
    <t>Обжать в 568A to 568B для соединения маршрутизаторов</t>
  </si>
  <si>
    <t>Критично при использовании ISR G1 в качестве 1.1</t>
  </si>
  <si>
    <t>3.4</t>
  </si>
  <si>
    <t>Крепежный набор для 19'' оборудования</t>
  </si>
  <si>
    <t>уп</t>
  </si>
  <si>
    <t>3.5</t>
  </si>
  <si>
    <t>Блок электрических розеток на 8 гнезд</t>
  </si>
  <si>
    <t>3.6</t>
  </si>
  <si>
    <t>Бумага для записей</t>
  </si>
  <si>
    <t>40 листов. Использовать только чистые листы A4, блокнот не рекомендуется</t>
  </si>
  <si>
    <t>3.7</t>
  </si>
  <si>
    <t>Ручка</t>
  </si>
  <si>
    <t>Шариковая</t>
  </si>
  <si>
    <t>Мебель</t>
  </si>
  <si>
    <t>4.1</t>
  </si>
  <si>
    <t>Стол деревянный</t>
  </si>
  <si>
    <t>1200*800 мм. Стол должен выдерживать не менее 25кг</t>
  </si>
  <si>
    <t>4.2</t>
  </si>
  <si>
    <t>Стул</t>
  </si>
  <si>
    <t>Типа «Престиж»</t>
  </si>
  <si>
    <t>Модуль 2</t>
  </si>
  <si>
    <t>Остров Windows</t>
  </si>
  <si>
    <t>5.1</t>
  </si>
  <si>
    <t>5.2</t>
  </si>
  <si>
    <t>5.3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</si>
  <si>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5.1</t>
  </si>
  <si>
    <t>5.4</t>
  </si>
  <si>
    <t>5.5</t>
  </si>
  <si>
    <t>5.6</t>
  </si>
  <si>
    <t>6.1</t>
  </si>
  <si>
    <t>6.2</t>
  </si>
  <si>
    <t>6.3</t>
  </si>
  <si>
    <t>6.4</t>
  </si>
  <si>
    <t>6.5</t>
  </si>
  <si>
    <t>Клиент ESXi</t>
  </si>
  <si>
    <t>VMware Workstation Pro 12, VMware vSphere Client</t>
  </si>
  <si>
    <t>7.1</t>
  </si>
  <si>
    <t>7.2</t>
  </si>
  <si>
    <t>8.1</t>
  </si>
  <si>
    <t>8.2</t>
  </si>
  <si>
    <t>Модуль 3</t>
  </si>
  <si>
    <t>Остров Linux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</si>
  <si>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</si>
  <si>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</si>
  <si>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</si>
  <si>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</si>
  <si>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</si>
  <si>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</si>
  <si>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</si>
  <si>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</si>
  <si>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</si>
  <si>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</si>
  <si>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</si>
  <si>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11.1</t>
  </si>
  <si>
    <t>11.2</t>
  </si>
  <si>
    <t>12.1</t>
  </si>
  <si>
    <t>12.2</t>
  </si>
  <si>
    <t>Кол-во на 3 участников</t>
  </si>
  <si>
    <t>13.2</t>
  </si>
  <si>
    <t>Среда виртуализации</t>
  </si>
  <si>
    <t>VMware vSphere Hypervisor ESXi 6.0 совместимо с п. 13.1 (триал версия)</t>
  </si>
  <si>
    <t>13.3</t>
  </si>
  <si>
    <t>Маршрутизатор Cisco ISR G1</t>
  </si>
  <si>
    <t>Резерв. Такой же, как для "Острова Cisco"</t>
  </si>
  <si>
    <t>13.4</t>
  </si>
  <si>
    <t>Модуль WIC-2T для маршрутизаторов Cisco ISR G1</t>
  </si>
  <si>
    <t>13.5</t>
  </si>
  <si>
    <t>13.6</t>
  </si>
  <si>
    <t>13.7</t>
  </si>
  <si>
    <t>Резерв. Такой же, как на всех островах</t>
  </si>
  <si>
    <t>13.8</t>
  </si>
  <si>
    <t>13.9</t>
  </si>
  <si>
    <t>13.10</t>
  </si>
  <si>
    <t>Источник бесперебойного питания на 6 розеток</t>
  </si>
  <si>
    <t>13.11</t>
  </si>
  <si>
    <t>Напольный кабель канал</t>
  </si>
  <si>
    <t>По периметру площадки. Широкий, для множества кабелей (100х60 или более)</t>
  </si>
  <si>
    <t>см. метраж площадки</t>
  </si>
  <si>
    <t>13.12</t>
  </si>
  <si>
    <t>13.13</t>
  </si>
  <si>
    <t>13.14</t>
  </si>
  <si>
    <t>Портативный сервер для организации таймера</t>
  </si>
  <si>
    <t>13.15</t>
  </si>
  <si>
    <t>Коммутатор Cisco Catalyst 2960</t>
  </si>
  <si>
    <t>13.16</t>
  </si>
  <si>
    <t>Обжимной инструмент (Кримпер)</t>
  </si>
  <si>
    <t>13.17</t>
  </si>
  <si>
    <t>Кросс-нож</t>
  </si>
  <si>
    <t>13.18</t>
  </si>
  <si>
    <t>Инструмент для сняния изоляции (Стрипер)</t>
  </si>
  <si>
    <t>13.19</t>
  </si>
  <si>
    <t>Мультиметр</t>
  </si>
  <si>
    <t>13.20</t>
  </si>
  <si>
    <t>Кабельный тестер</t>
  </si>
  <si>
    <t>13.21</t>
  </si>
  <si>
    <t>Отвертки</t>
  </si>
  <si>
    <t>Крестовые, шлицевые</t>
  </si>
  <si>
    <t>13.22</t>
  </si>
  <si>
    <t>Инструмент – отвертка-трещетка и набор головок</t>
  </si>
  <si>
    <t>Для сборки серверных шкафов, монтажа оборудования</t>
  </si>
  <si>
    <t>13.23</t>
  </si>
  <si>
    <t>Упаковка бумаги A4</t>
  </si>
  <si>
    <t>500 листов</t>
  </si>
  <si>
    <t>13.24</t>
  </si>
  <si>
    <t>13.25</t>
  </si>
  <si>
    <t>Телекоммуникационный шкаф</t>
  </si>
  <si>
    <t>13.26</t>
  </si>
  <si>
    <t>Помойные ведра</t>
  </si>
  <si>
    <t>2 больших (50л), 4 маленьких (15л)</t>
  </si>
  <si>
    <t>13.27</t>
  </si>
  <si>
    <t>Огнетушитель</t>
  </si>
  <si>
    <t>согласно ТБ площадки</t>
  </si>
  <si>
    <t>13.28</t>
  </si>
  <si>
    <t>Аптечка</t>
  </si>
  <si>
    <t xml:space="preserve">"Тулбокс"  Рекомендуемый инструмент, который может привезти с собой участник. </t>
  </si>
  <si>
    <t>14.1</t>
  </si>
  <si>
    <t>Комплект клавиатура и манипулятор Microsoft Wired Desktop 600 Black USB или эквивалент</t>
  </si>
  <si>
    <t>Совместим с постовляемым оборудованием. Только проводной комплект.</t>
  </si>
  <si>
    <t>ДОПОЛНИТЕЛЬНЫЕ ТРЕБОВАНИЯ/КОММЕНТАРИИ К ЗАСТРОЙКЕ ПЛОЩАДКИ</t>
  </si>
  <si>
    <t>15.1</t>
  </si>
  <si>
    <t>Электричество на 1 пост для участника</t>
  </si>
  <si>
    <t>220 V 2 КВт</t>
  </si>
  <si>
    <t>15.2</t>
  </si>
  <si>
    <t>Периметр Площадки</t>
  </si>
  <si>
    <t>Двойной периметр. Между внешним и внутренним периметром расстояние 0,7 - 1м. Буферная зона необходима для безопасности и для прокладки коммуникаций. Кабели питания нужно укладывать только туда.</t>
  </si>
  <si>
    <t>15.3</t>
  </si>
  <si>
    <t>Заземление</t>
  </si>
  <si>
    <t>Обязательно. Зануление НЕДОПУСТИМО!</t>
  </si>
  <si>
    <t>15.4</t>
  </si>
  <si>
    <t>Освещение</t>
  </si>
  <si>
    <t>300-500 лк(1лм/м.кв) - 1 рабочее место, место брифинга и комната экспертов = по 6 рабочих мест</t>
  </si>
  <si>
    <t>15.5</t>
  </si>
  <si>
    <t>Электрика</t>
  </si>
  <si>
    <t>Электрика для данной компетенции должна находиться на отдельной линии от других компетенций, особенно, где есть силовые установки. Серверная запитывается отдельно.</t>
  </si>
  <si>
    <t>15.6</t>
  </si>
  <si>
    <t>Интернет</t>
  </si>
  <si>
    <t>12-16 февраля 2018 г.</t>
  </si>
  <si>
    <t>г. Красноярск</t>
  </si>
  <si>
    <t>Сидоров А.Ю.</t>
  </si>
  <si>
    <t xml:space="preserve">Cisco 2801
Операционная система IOS 15.1
Compact Flash 64 МБ
ОЗУ 256 МБ
</t>
  </si>
  <si>
    <t>HWIC-2T</t>
  </si>
  <si>
    <t>Пара кабелей "мама"-"папа" Cisco CAB-SS-V35FC + Cisco CAB-SS-V35MT</t>
  </si>
  <si>
    <t xml:space="preserve">Операционная система IOS Lan Base версии 15.0 
Cisco Catalyst 2960-48TT-L
</t>
  </si>
  <si>
    <t>Высота 12U</t>
  </si>
  <si>
    <t>ПК в сборе</t>
  </si>
  <si>
    <t xml:space="preserve">Процессор Core i3, 4 ГБ ОЗУ. Обязательно наличие проводной сетевой карты (Ethernet), полноформатного HDMI выхода, 4 USB-портов. 
</t>
  </si>
  <si>
    <t>Переходник проверенный и работоспособный в данной конфигурации</t>
  </si>
  <si>
    <t>APC Back-UPS 1400VA BX1400UI</t>
  </si>
  <si>
    <t>Nikomax 1м cat.5e.</t>
  </si>
  <si>
    <t>Nikomax 2м cat.5e.</t>
  </si>
  <si>
    <t>23", HDMI вход, разрешение не менее 1680 x 1050.</t>
  </si>
  <si>
    <t>Сервер виртуализации</t>
  </si>
  <si>
    <t>Удаленный ЦОД, подключенный к площадке по выделенной оптоволоконнй линии</t>
  </si>
  <si>
    <t>9.7.</t>
  </si>
  <si>
    <t>1200*800 мм.</t>
  </si>
  <si>
    <t>Windows 7, для рабочих станций.
CentOS 7 - для виртуальных машин.</t>
  </si>
  <si>
    <t>CPU - 16 * 2.4 Ghz Intel Xeon CPU E5-2630 v3 with Hyperthreading (16 физических ядер, 32 логических ядра)
ОЗУ - 256 Гб
Storage - Fujitsu ETERNUS DX200 S3
сеть SAN - FC</t>
  </si>
  <si>
    <t>Wi-Fi роутер ASUS RT-AC68U</t>
  </si>
  <si>
    <t>Беспроводный маршрутизатор</t>
  </si>
  <si>
    <t>Ноутбук, подключенный к плазменному телевизору</t>
  </si>
  <si>
    <t>Cisco 2960G-24TTL</t>
  </si>
  <si>
    <t xml:space="preserve"> Принтер формата А4</t>
  </si>
  <si>
    <t>12 U</t>
  </si>
  <si>
    <t>По желанию участников</t>
  </si>
  <si>
    <t>Проводной независимый интернет канал 50 Мбит/с</t>
  </si>
  <si>
    <t>Канал в интернет использует канал несовмещенный с оптоволоконным каналом для проведения конкурса</t>
  </si>
  <si>
    <t>Windows 7, для рабочих станций.  ОС виртуальных машин, согласно заданию.</t>
  </si>
  <si>
    <r>
      <t>Windows 7</t>
    </r>
    <r>
      <rPr>
        <sz val="10"/>
        <rFont val="Times New Roman"/>
        <family val="1"/>
        <charset val="204"/>
      </rPr>
      <t>.</t>
    </r>
  </si>
  <si>
    <t>Казаков Ф.А.</t>
  </si>
  <si>
    <t>Региональный чемпионат 2018</t>
  </si>
</sst>
</file>

<file path=xl/styles.xml><?xml version="1.0" encoding="utf-8"?>
<styleSheet xmlns="http://schemas.openxmlformats.org/spreadsheetml/2006/main">
  <numFmts count="1">
    <numFmt numFmtId="164" formatCode="#,##0.00&quot; ₽&quot;"/>
  </numFmts>
  <fonts count="1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rgb="FF00B05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sz val="10"/>
      <name val="Times New Roman"/>
      <family val="1"/>
      <charset val="1"/>
    </font>
    <font>
      <u/>
      <sz val="11"/>
      <color rgb="FF0000FF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C3D69B"/>
        <bgColor rgb="FFB2B2B2"/>
      </patternFill>
    </fill>
    <fill>
      <patternFill patternType="solid">
        <fgColor rgb="FFB2B2B2"/>
        <bgColor rgb="FFA6A6A6"/>
      </patternFill>
    </fill>
    <fill>
      <patternFill patternType="solid">
        <fgColor rgb="FF000000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2B2B2"/>
      </patternFill>
    </fill>
    <fill>
      <patternFill patternType="solid">
        <fgColor rgb="FFFF9999"/>
        <bgColor rgb="FFFF808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1">
    <xf numFmtId="0" fontId="0" fillId="0" borderId="0" xfId="0"/>
    <xf numFmtId="0" fontId="3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0" xfId="0"/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 applyProtection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1" xfId="1" applyFont="1" applyBorder="1" applyAlignment="1" applyProtection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C3D69B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43"/>
  <sheetViews>
    <sheetView tabSelected="1" zoomScale="130" zoomScaleNormal="130" workbookViewId="0">
      <selection activeCell="D8" sqref="D8"/>
    </sheetView>
  </sheetViews>
  <sheetFormatPr defaultRowHeight="15"/>
  <cols>
    <col min="1" max="1" width="16.140625" customWidth="1"/>
    <col min="2" max="2" width="36.28515625" customWidth="1"/>
    <col min="3" max="3" width="45.28515625" customWidth="1"/>
    <col min="4" max="4" width="13.42578125" customWidth="1"/>
    <col min="6" max="6" width="9.7109375" customWidth="1"/>
    <col min="7" max="7" width="27.140625" customWidth="1"/>
    <col min="10" max="10" width="23.42578125" customWidth="1"/>
  </cols>
  <sheetData>
    <row r="1" spans="1:10">
      <c r="B1" s="1" t="s">
        <v>0</v>
      </c>
      <c r="C1" s="2" t="s">
        <v>249</v>
      </c>
    </row>
    <row r="2" spans="1:10">
      <c r="B2" s="3" t="s">
        <v>1</v>
      </c>
      <c r="C2" s="2" t="s">
        <v>216</v>
      </c>
    </row>
    <row r="3" spans="1:10">
      <c r="B3" s="3" t="s">
        <v>2</v>
      </c>
      <c r="C3" s="2" t="s">
        <v>217</v>
      </c>
    </row>
    <row r="4" spans="1:10" ht="25.5">
      <c r="B4" s="4" t="s">
        <v>3</v>
      </c>
      <c r="C4" s="5" t="s">
        <v>4</v>
      </c>
    </row>
    <row r="5" spans="1:10">
      <c r="B5" s="4" t="s">
        <v>5</v>
      </c>
      <c r="C5" s="2" t="s">
        <v>248</v>
      </c>
    </row>
    <row r="6" spans="1:10">
      <c r="B6" s="4" t="s">
        <v>6</v>
      </c>
      <c r="C6" s="2"/>
    </row>
    <row r="7" spans="1:10">
      <c r="B7" s="4" t="s">
        <v>7</v>
      </c>
      <c r="C7" s="2" t="s">
        <v>218</v>
      </c>
    </row>
    <row r="8" spans="1:10">
      <c r="B8" s="4" t="s">
        <v>8</v>
      </c>
      <c r="C8" s="2" t="s">
        <v>248</v>
      </c>
    </row>
    <row r="9" spans="1:10" ht="38.25">
      <c r="B9" s="4" t="s">
        <v>9</v>
      </c>
      <c r="C9" s="6">
        <v>6</v>
      </c>
    </row>
    <row r="10" spans="1:10" ht="38.25">
      <c r="B10" s="3" t="s">
        <v>10</v>
      </c>
      <c r="C10" s="7">
        <f>C9/3</f>
        <v>2</v>
      </c>
    </row>
    <row r="12" spans="1:10">
      <c r="A12" s="8"/>
      <c r="B12" s="9"/>
      <c r="C12" s="10"/>
      <c r="D12" s="10"/>
      <c r="E12" s="10"/>
      <c r="F12" s="8"/>
      <c r="G12" s="10"/>
      <c r="H12" s="10"/>
      <c r="I12" s="10"/>
      <c r="J12" s="10"/>
    </row>
    <row r="13" spans="1:10" ht="102">
      <c r="A13" s="11" t="s">
        <v>11</v>
      </c>
      <c r="B13" s="11"/>
      <c r="C13" s="11"/>
      <c r="D13" s="11"/>
      <c r="E13" s="11"/>
      <c r="F13" s="11" t="str">
        <f>"Рабочих мест по каждому модулю "&amp;C10&amp;", Количество конкурсантов "&amp;C9</f>
        <v>Рабочих мест по каждому модулю 2, Количество конкурсантов 6</v>
      </c>
      <c r="G13" s="11"/>
      <c r="H13" s="11"/>
      <c r="I13" s="11"/>
      <c r="J13" s="11"/>
    </row>
    <row r="14" spans="1:10">
      <c r="A14" s="12" t="s">
        <v>12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3" t="s">
        <v>13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5.5">
      <c r="A16" s="14" t="s">
        <v>14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24" ht="127.5">
      <c r="A17" s="15" t="s">
        <v>15</v>
      </c>
      <c r="B17" s="16" t="s">
        <v>16</v>
      </c>
      <c r="C17" s="15" t="s">
        <v>17</v>
      </c>
      <c r="D17" s="15" t="s">
        <v>18</v>
      </c>
      <c r="E17" s="15" t="s">
        <v>19</v>
      </c>
      <c r="F17" s="15" t="s">
        <v>20</v>
      </c>
      <c r="G17" s="15" t="s">
        <v>21</v>
      </c>
      <c r="H17" s="17" t="s">
        <v>22</v>
      </c>
      <c r="I17" s="17" t="s">
        <v>23</v>
      </c>
      <c r="J17" s="15" t="s">
        <v>24</v>
      </c>
      <c r="K17" s="18"/>
      <c r="AMJ17" s="18"/>
    </row>
    <row r="18" spans="1:1024" ht="63.75">
      <c r="A18" s="19" t="s">
        <v>25</v>
      </c>
      <c r="B18" s="3" t="s">
        <v>26</v>
      </c>
      <c r="C18" s="3" t="s">
        <v>219</v>
      </c>
      <c r="D18" s="20" t="s">
        <v>27</v>
      </c>
      <c r="E18" s="20">
        <v>3</v>
      </c>
      <c r="F18" s="21">
        <f t="shared" ref="F18:F30" si="0">E18*$C$10</f>
        <v>6</v>
      </c>
      <c r="G18" s="22" t="s">
        <v>28</v>
      </c>
      <c r="H18" s="23"/>
      <c r="I18" s="23"/>
      <c r="J18" s="23"/>
    </row>
    <row r="19" spans="1:1024" ht="25.5">
      <c r="A19" s="19" t="s">
        <v>29</v>
      </c>
      <c r="B19" s="3" t="s">
        <v>30</v>
      </c>
      <c r="C19" s="24" t="s">
        <v>220</v>
      </c>
      <c r="D19" s="20" t="s">
        <v>27</v>
      </c>
      <c r="E19" s="20">
        <v>2</v>
      </c>
      <c r="F19" s="21">
        <f t="shared" si="0"/>
        <v>4</v>
      </c>
      <c r="G19" s="22" t="s">
        <v>28</v>
      </c>
      <c r="H19" s="23"/>
      <c r="I19" s="23"/>
      <c r="J19" s="23"/>
    </row>
    <row r="20" spans="1:1024" ht="25.5">
      <c r="A20" s="20" t="s">
        <v>31</v>
      </c>
      <c r="B20" s="3" t="s">
        <v>32</v>
      </c>
      <c r="C20" s="3" t="s">
        <v>221</v>
      </c>
      <c r="D20" s="20" t="s">
        <v>27</v>
      </c>
      <c r="E20" s="20">
        <v>1</v>
      </c>
      <c r="F20" s="21">
        <f t="shared" si="0"/>
        <v>2</v>
      </c>
      <c r="G20" s="22" t="s">
        <v>28</v>
      </c>
      <c r="H20" s="23"/>
      <c r="I20" s="23"/>
      <c r="J20" s="23"/>
    </row>
    <row r="21" spans="1:1024" ht="38.25">
      <c r="A21" s="19" t="s">
        <v>33</v>
      </c>
      <c r="B21" s="3" t="s">
        <v>34</v>
      </c>
      <c r="C21" s="3" t="s">
        <v>222</v>
      </c>
      <c r="D21" s="20" t="s">
        <v>27</v>
      </c>
      <c r="E21" s="20">
        <v>3</v>
      </c>
      <c r="F21" s="21">
        <f t="shared" si="0"/>
        <v>6</v>
      </c>
      <c r="G21" s="22" t="s">
        <v>28</v>
      </c>
      <c r="H21" s="23"/>
      <c r="I21" s="23"/>
      <c r="J21" s="23"/>
    </row>
    <row r="22" spans="1:1024">
      <c r="A22" s="19" t="s">
        <v>35</v>
      </c>
      <c r="B22" s="3" t="s">
        <v>36</v>
      </c>
      <c r="C22" s="3" t="s">
        <v>223</v>
      </c>
      <c r="D22" s="20" t="s">
        <v>27</v>
      </c>
      <c r="E22" s="20">
        <v>1</v>
      </c>
      <c r="F22" s="21">
        <f t="shared" si="0"/>
        <v>2</v>
      </c>
      <c r="G22" s="20" t="s">
        <v>37</v>
      </c>
      <c r="H22" s="23"/>
      <c r="I22" s="23"/>
      <c r="J22" s="23"/>
    </row>
    <row r="23" spans="1:1024" ht="25.5">
      <c r="A23" s="20" t="s">
        <v>38</v>
      </c>
      <c r="B23" s="3" t="s">
        <v>39</v>
      </c>
      <c r="C23" s="3"/>
      <c r="D23" s="20" t="s">
        <v>27</v>
      </c>
      <c r="E23" s="20">
        <v>1</v>
      </c>
      <c r="F23" s="21">
        <f t="shared" si="0"/>
        <v>2</v>
      </c>
      <c r="G23" s="22" t="s">
        <v>28</v>
      </c>
      <c r="H23" s="23"/>
      <c r="I23" s="23"/>
      <c r="J23" s="23"/>
    </row>
    <row r="24" spans="1:1024" ht="51">
      <c r="A24" s="19" t="s">
        <v>40</v>
      </c>
      <c r="B24" s="3" t="s">
        <v>224</v>
      </c>
      <c r="C24" s="3" t="s">
        <v>225</v>
      </c>
      <c r="D24" s="20" t="s">
        <v>27</v>
      </c>
      <c r="E24" s="20">
        <v>1</v>
      </c>
      <c r="F24" s="21">
        <f t="shared" si="0"/>
        <v>2</v>
      </c>
      <c r="G24" s="22" t="s">
        <v>28</v>
      </c>
      <c r="H24" s="23"/>
      <c r="I24" s="23"/>
      <c r="J24" s="23"/>
    </row>
    <row r="25" spans="1:1024">
      <c r="A25" s="19" t="s">
        <v>41</v>
      </c>
      <c r="B25" s="3" t="s">
        <v>42</v>
      </c>
      <c r="C25" s="3" t="s">
        <v>43</v>
      </c>
      <c r="D25" s="20" t="s">
        <v>27</v>
      </c>
      <c r="E25" s="20">
        <v>1</v>
      </c>
      <c r="F25" s="21">
        <f t="shared" si="0"/>
        <v>2</v>
      </c>
      <c r="G25" s="22" t="s">
        <v>44</v>
      </c>
      <c r="H25" s="23"/>
      <c r="I25" s="23"/>
      <c r="J25" s="23"/>
    </row>
    <row r="26" spans="1:1024" ht="25.5">
      <c r="A26" s="20" t="s">
        <v>45</v>
      </c>
      <c r="B26" s="3" t="s">
        <v>46</v>
      </c>
      <c r="C26" s="3" t="s">
        <v>226</v>
      </c>
      <c r="D26" s="20" t="s">
        <v>27</v>
      </c>
      <c r="E26" s="20">
        <v>1</v>
      </c>
      <c r="F26" s="21">
        <f t="shared" si="0"/>
        <v>2</v>
      </c>
      <c r="G26" s="22" t="s">
        <v>47</v>
      </c>
      <c r="H26" s="23"/>
      <c r="I26" s="23"/>
      <c r="J26" s="23"/>
    </row>
    <row r="27" spans="1:1024">
      <c r="A27" s="19" t="s">
        <v>48</v>
      </c>
      <c r="B27" s="3" t="s">
        <v>49</v>
      </c>
      <c r="C27" s="3" t="s">
        <v>227</v>
      </c>
      <c r="D27" s="20" t="s">
        <v>27</v>
      </c>
      <c r="E27" s="20">
        <v>1</v>
      </c>
      <c r="F27" s="21">
        <f t="shared" si="0"/>
        <v>2</v>
      </c>
      <c r="G27" s="22" t="s">
        <v>44</v>
      </c>
      <c r="H27" s="23"/>
      <c r="I27" s="23"/>
      <c r="J27" s="23"/>
    </row>
    <row r="28" spans="1:1024">
      <c r="A28" s="19" t="s">
        <v>51</v>
      </c>
      <c r="B28" s="3" t="s">
        <v>52</v>
      </c>
      <c r="C28" s="3"/>
      <c r="D28" s="25" t="s">
        <v>27</v>
      </c>
      <c r="E28" s="20">
        <v>2</v>
      </c>
      <c r="F28" s="21">
        <f t="shared" si="0"/>
        <v>4</v>
      </c>
      <c r="G28" s="22" t="s">
        <v>28</v>
      </c>
      <c r="H28" s="23"/>
      <c r="I28" s="23"/>
      <c r="J28" s="23"/>
    </row>
    <row r="29" spans="1:1024" ht="25.5">
      <c r="A29" s="20" t="s">
        <v>54</v>
      </c>
      <c r="B29" s="3" t="s">
        <v>55</v>
      </c>
      <c r="C29" s="3" t="s">
        <v>230</v>
      </c>
      <c r="D29" s="20" t="s">
        <v>27</v>
      </c>
      <c r="E29" s="20">
        <v>1</v>
      </c>
      <c r="F29" s="21">
        <f t="shared" si="0"/>
        <v>2</v>
      </c>
      <c r="G29" s="22" t="s">
        <v>56</v>
      </c>
      <c r="H29" s="23"/>
      <c r="I29" s="23"/>
      <c r="J29" s="23"/>
    </row>
    <row r="30" spans="1:1024">
      <c r="A30" s="19" t="s">
        <v>57</v>
      </c>
      <c r="B30" s="3" t="s">
        <v>58</v>
      </c>
      <c r="C30" s="26"/>
      <c r="D30" s="20" t="s">
        <v>27</v>
      </c>
      <c r="E30" s="20">
        <v>1</v>
      </c>
      <c r="F30" s="21">
        <f t="shared" si="0"/>
        <v>2</v>
      </c>
      <c r="G30" s="20" t="s">
        <v>59</v>
      </c>
      <c r="H30" s="23"/>
      <c r="I30" s="23"/>
      <c r="J30" s="23"/>
    </row>
    <row r="31" spans="1:1024" ht="25.5">
      <c r="A31" s="14" t="s">
        <v>60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24" ht="127.5">
      <c r="A32" s="27" t="s">
        <v>15</v>
      </c>
      <c r="B32" s="28" t="s">
        <v>16</v>
      </c>
      <c r="C32" s="27" t="s">
        <v>17</v>
      </c>
      <c r="D32" s="27" t="s">
        <v>18</v>
      </c>
      <c r="E32" s="27" t="s">
        <v>61</v>
      </c>
      <c r="F32" s="27" t="s">
        <v>61</v>
      </c>
      <c r="G32" s="15" t="s">
        <v>21</v>
      </c>
      <c r="H32" s="17" t="s">
        <v>22</v>
      </c>
      <c r="I32" s="17" t="s">
        <v>23</v>
      </c>
      <c r="J32" s="15" t="s">
        <v>24</v>
      </c>
    </row>
    <row r="33" spans="1:1024">
      <c r="A33" s="25" t="s">
        <v>62</v>
      </c>
      <c r="B33" s="26" t="s">
        <v>63</v>
      </c>
      <c r="C33" s="26" t="s">
        <v>247</v>
      </c>
      <c r="D33" s="25" t="s">
        <v>27</v>
      </c>
      <c r="E33" s="25">
        <v>1</v>
      </c>
      <c r="F33" s="21">
        <f>E33*$C$10</f>
        <v>2</v>
      </c>
      <c r="G33" s="22" t="s">
        <v>28</v>
      </c>
      <c r="H33" s="23"/>
      <c r="I33" s="23"/>
      <c r="J33" s="23"/>
    </row>
    <row r="34" spans="1:1024">
      <c r="A34" s="25" t="s">
        <v>64</v>
      </c>
      <c r="B34" s="26" t="s">
        <v>65</v>
      </c>
      <c r="C34" s="26" t="s">
        <v>66</v>
      </c>
      <c r="D34" s="25" t="s">
        <v>27</v>
      </c>
      <c r="E34" s="25">
        <v>1</v>
      </c>
      <c r="F34" s="21">
        <f>E34*$C$10</f>
        <v>2</v>
      </c>
      <c r="G34" s="22" t="s">
        <v>28</v>
      </c>
      <c r="H34" s="23"/>
      <c r="I34" s="23"/>
      <c r="J34" s="23"/>
    </row>
    <row r="35" spans="1:1024">
      <c r="A35" s="25" t="s">
        <v>67</v>
      </c>
      <c r="B35" s="26" t="s">
        <v>68</v>
      </c>
      <c r="C35" s="26" t="s">
        <v>69</v>
      </c>
      <c r="D35" s="25" t="s">
        <v>27</v>
      </c>
      <c r="E35" s="25">
        <v>1</v>
      </c>
      <c r="F35" s="21">
        <f>E35*$C$10</f>
        <v>2</v>
      </c>
      <c r="G35" s="22" t="s">
        <v>28</v>
      </c>
      <c r="H35" s="23"/>
      <c r="I35" s="23"/>
      <c r="J35" s="23"/>
    </row>
    <row r="36" spans="1:1024">
      <c r="A36" s="25" t="s">
        <v>70</v>
      </c>
      <c r="B36" s="26" t="s">
        <v>71</v>
      </c>
      <c r="C36" s="26" t="s">
        <v>72</v>
      </c>
      <c r="D36" s="25" t="s">
        <v>27</v>
      </c>
      <c r="E36" s="25">
        <v>1</v>
      </c>
      <c r="F36" s="21">
        <f>E36*$C$10</f>
        <v>2</v>
      </c>
      <c r="G36" s="22" t="s">
        <v>28</v>
      </c>
      <c r="H36" s="23"/>
      <c r="I36" s="23"/>
      <c r="J36" s="23"/>
    </row>
    <row r="37" spans="1:1024" ht="38.25">
      <c r="A37" s="14" t="s">
        <v>73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24" ht="127.5">
      <c r="A38" s="27" t="s">
        <v>15</v>
      </c>
      <c r="B38" s="28" t="s">
        <v>16</v>
      </c>
      <c r="C38" s="27" t="s">
        <v>17</v>
      </c>
      <c r="D38" s="27" t="s">
        <v>18</v>
      </c>
      <c r="E38" s="27" t="s">
        <v>61</v>
      </c>
      <c r="F38" s="27" t="s">
        <v>61</v>
      </c>
      <c r="G38" s="15" t="s">
        <v>21</v>
      </c>
      <c r="H38" s="17" t="s">
        <v>22</v>
      </c>
      <c r="I38" s="17" t="s">
        <v>23</v>
      </c>
      <c r="J38" s="15" t="s">
        <v>24</v>
      </c>
      <c r="K38" s="18"/>
      <c r="AMJ38" s="18"/>
    </row>
    <row r="39" spans="1:1024">
      <c r="A39" s="25" t="s">
        <v>74</v>
      </c>
      <c r="B39" s="26" t="s">
        <v>75</v>
      </c>
      <c r="C39" s="26" t="s">
        <v>228</v>
      </c>
      <c r="D39" s="25" t="s">
        <v>27</v>
      </c>
      <c r="E39" s="25">
        <v>10</v>
      </c>
      <c r="F39" s="21">
        <f t="shared" ref="F39:F45" si="1">E39*$C$10</f>
        <v>20</v>
      </c>
      <c r="G39" s="22" t="s">
        <v>28</v>
      </c>
      <c r="H39" s="23"/>
      <c r="I39" s="23"/>
      <c r="J39" s="23"/>
    </row>
    <row r="40" spans="1:1024">
      <c r="A40" s="25" t="s">
        <v>76</v>
      </c>
      <c r="B40" s="26" t="s">
        <v>77</v>
      </c>
      <c r="C40" s="26" t="s">
        <v>229</v>
      </c>
      <c r="D40" s="25" t="s">
        <v>27</v>
      </c>
      <c r="E40" s="25">
        <v>2</v>
      </c>
      <c r="F40" s="21">
        <f t="shared" si="1"/>
        <v>4</v>
      </c>
      <c r="G40" s="22" t="s">
        <v>28</v>
      </c>
      <c r="H40" s="23"/>
      <c r="I40" s="23"/>
      <c r="J40" s="23"/>
    </row>
    <row r="41" spans="1:1024" ht="25.5">
      <c r="A41" s="25" t="s">
        <v>78</v>
      </c>
      <c r="B41" s="26" t="s">
        <v>79</v>
      </c>
      <c r="C41" s="26" t="s">
        <v>80</v>
      </c>
      <c r="D41" s="25" t="s">
        <v>27</v>
      </c>
      <c r="E41" s="25">
        <v>1</v>
      </c>
      <c r="F41" s="21">
        <f t="shared" si="1"/>
        <v>2</v>
      </c>
      <c r="G41" s="22" t="s">
        <v>81</v>
      </c>
      <c r="H41" s="23"/>
      <c r="I41" s="23"/>
      <c r="J41" s="23"/>
    </row>
    <row r="42" spans="1:1024">
      <c r="A42" s="25" t="s">
        <v>82</v>
      </c>
      <c r="B42" s="26" t="s">
        <v>83</v>
      </c>
      <c r="C42" s="26"/>
      <c r="D42" s="25" t="s">
        <v>84</v>
      </c>
      <c r="E42" s="25">
        <v>1</v>
      </c>
      <c r="F42" s="21">
        <f t="shared" si="1"/>
        <v>2</v>
      </c>
      <c r="G42" s="22" t="s">
        <v>28</v>
      </c>
      <c r="H42" s="23"/>
      <c r="I42" s="23"/>
      <c r="J42" s="23"/>
    </row>
    <row r="43" spans="1:1024">
      <c r="A43" s="25" t="s">
        <v>85</v>
      </c>
      <c r="B43" s="26" t="s">
        <v>86</v>
      </c>
      <c r="C43" s="26"/>
      <c r="D43" s="25" t="s">
        <v>27</v>
      </c>
      <c r="E43" s="25">
        <v>1</v>
      </c>
      <c r="F43" s="21">
        <f t="shared" si="1"/>
        <v>2</v>
      </c>
      <c r="G43" s="22" t="s">
        <v>28</v>
      </c>
      <c r="H43" s="23"/>
      <c r="I43" s="23"/>
      <c r="J43" s="23"/>
    </row>
    <row r="44" spans="1:1024">
      <c r="A44" s="25" t="s">
        <v>87</v>
      </c>
      <c r="B44" s="26" t="s">
        <v>88</v>
      </c>
      <c r="C44" s="26"/>
      <c r="D44" s="25" t="s">
        <v>27</v>
      </c>
      <c r="E44" s="25">
        <v>1</v>
      </c>
      <c r="F44" s="21">
        <f t="shared" si="1"/>
        <v>2</v>
      </c>
      <c r="G44" s="22" t="s">
        <v>44</v>
      </c>
      <c r="H44" s="23"/>
      <c r="I44" s="23"/>
      <c r="J44" s="23"/>
    </row>
    <row r="45" spans="1:1024">
      <c r="A45" s="25" t="s">
        <v>90</v>
      </c>
      <c r="B45" s="26" t="s">
        <v>91</v>
      </c>
      <c r="C45" s="26"/>
      <c r="D45" s="25" t="s">
        <v>27</v>
      </c>
      <c r="E45" s="25">
        <v>1</v>
      </c>
      <c r="F45" s="21">
        <f t="shared" si="1"/>
        <v>2</v>
      </c>
      <c r="G45" s="22" t="s">
        <v>44</v>
      </c>
      <c r="H45" s="23"/>
      <c r="I45" s="23"/>
      <c r="J45" s="23"/>
    </row>
    <row r="46" spans="1:1024">
      <c r="A46" s="14" t="s">
        <v>93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24" ht="127.5">
      <c r="A47" s="27" t="s">
        <v>15</v>
      </c>
      <c r="B47" s="28" t="s">
        <v>16</v>
      </c>
      <c r="C47" s="27" t="s">
        <v>17</v>
      </c>
      <c r="D47" s="27" t="s">
        <v>18</v>
      </c>
      <c r="E47" s="27" t="s">
        <v>61</v>
      </c>
      <c r="F47" s="27" t="s">
        <v>61</v>
      </c>
      <c r="G47" s="15" t="s">
        <v>21</v>
      </c>
      <c r="H47" s="17" t="s">
        <v>22</v>
      </c>
      <c r="I47" s="17" t="s">
        <v>23</v>
      </c>
      <c r="J47" s="15" t="s">
        <v>24</v>
      </c>
      <c r="K47" s="18"/>
      <c r="AMJ47" s="18"/>
    </row>
    <row r="48" spans="1:1024">
      <c r="A48" s="25" t="s">
        <v>94</v>
      </c>
      <c r="B48" s="29" t="s">
        <v>95</v>
      </c>
      <c r="C48" s="30" t="s">
        <v>96</v>
      </c>
      <c r="D48" s="20" t="s">
        <v>27</v>
      </c>
      <c r="E48" s="20">
        <v>1</v>
      </c>
      <c r="F48" s="21">
        <f>E48*$C$10</f>
        <v>2</v>
      </c>
      <c r="G48" s="22" t="s">
        <v>28</v>
      </c>
      <c r="H48" s="23"/>
      <c r="I48" s="23"/>
      <c r="J48" s="23"/>
    </row>
    <row r="49" spans="1:1024">
      <c r="A49" s="25" t="s">
        <v>97</v>
      </c>
      <c r="B49" s="29" t="s">
        <v>98</v>
      </c>
      <c r="C49" s="30"/>
      <c r="D49" s="20" t="s">
        <v>27</v>
      </c>
      <c r="E49" s="20">
        <v>1</v>
      </c>
      <c r="F49" s="21">
        <f>E49*$C$10</f>
        <v>2</v>
      </c>
      <c r="G49" s="22" t="s">
        <v>28</v>
      </c>
      <c r="H49" s="23"/>
      <c r="I49" s="23"/>
      <c r="J49" s="23"/>
    </row>
    <row r="50" spans="1:1024">
      <c r="A50" s="12" t="s">
        <v>100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24">
      <c r="A51" s="13" t="s">
        <v>101</v>
      </c>
      <c r="B51" s="13"/>
      <c r="C51" s="13"/>
      <c r="D51" s="13"/>
      <c r="E51" s="13"/>
      <c r="F51" s="13"/>
      <c r="G51" s="13"/>
      <c r="H51" s="13"/>
      <c r="I51" s="13"/>
      <c r="J51" s="13"/>
    </row>
    <row r="52" spans="1:1024" ht="25.5">
      <c r="A52" s="31" t="s">
        <v>14</v>
      </c>
      <c r="B52" s="31"/>
      <c r="C52" s="31"/>
      <c r="D52" s="31"/>
      <c r="E52" s="31"/>
      <c r="F52" s="31"/>
      <c r="G52" s="31"/>
      <c r="H52" s="31"/>
      <c r="I52" s="31"/>
      <c r="J52" s="31"/>
    </row>
    <row r="53" spans="1:1024" ht="127.5">
      <c r="A53" s="15" t="s">
        <v>15</v>
      </c>
      <c r="B53" s="16" t="s">
        <v>16</v>
      </c>
      <c r="C53" s="15" t="s">
        <v>17</v>
      </c>
      <c r="D53" s="15" t="s">
        <v>18</v>
      </c>
      <c r="E53" s="15" t="s">
        <v>19</v>
      </c>
      <c r="F53" s="15" t="s">
        <v>20</v>
      </c>
      <c r="G53" s="15" t="s">
        <v>21</v>
      </c>
      <c r="H53" s="17" t="s">
        <v>22</v>
      </c>
      <c r="I53" s="17" t="s">
        <v>23</v>
      </c>
      <c r="J53" s="15" t="s">
        <v>24</v>
      </c>
      <c r="K53" s="18"/>
      <c r="AMJ53" s="18"/>
    </row>
    <row r="54" spans="1:1024" ht="51">
      <c r="A54" s="25" t="s">
        <v>102</v>
      </c>
      <c r="B54" s="3" t="s">
        <v>224</v>
      </c>
      <c r="C54" s="3" t="s">
        <v>225</v>
      </c>
      <c r="D54" s="32" t="s">
        <v>27</v>
      </c>
      <c r="E54" s="32">
        <v>1</v>
      </c>
      <c r="F54" s="21">
        <f t="shared" ref="F54:F59" si="2">E54*$C$10</f>
        <v>2</v>
      </c>
      <c r="G54" s="22" t="s">
        <v>28</v>
      </c>
      <c r="H54" s="23"/>
      <c r="I54" s="23"/>
      <c r="J54" s="23"/>
    </row>
    <row r="55" spans="1:1024">
      <c r="A55" s="25" t="s">
        <v>103</v>
      </c>
      <c r="B55" s="3" t="s">
        <v>49</v>
      </c>
      <c r="C55" s="33" t="s">
        <v>50</v>
      </c>
      <c r="D55" s="32" t="s">
        <v>27</v>
      </c>
      <c r="E55" s="32">
        <v>1</v>
      </c>
      <c r="F55" s="21">
        <f t="shared" si="2"/>
        <v>2</v>
      </c>
      <c r="G55" s="22" t="s">
        <v>44</v>
      </c>
      <c r="H55" s="23"/>
      <c r="I55" s="23"/>
      <c r="J55" s="23"/>
    </row>
    <row r="56" spans="1:1024" ht="89.25">
      <c r="A56" s="25" t="s">
        <v>104</v>
      </c>
      <c r="B56" s="3" t="s">
        <v>42</v>
      </c>
      <c r="C56" s="33" t="s">
        <v>105</v>
      </c>
      <c r="D56" s="32" t="s">
        <v>27</v>
      </c>
      <c r="E56" s="32">
        <v>1</v>
      </c>
      <c r="F56" s="21">
        <f t="shared" si="2"/>
        <v>2</v>
      </c>
      <c r="G56" s="22" t="s">
        <v>44</v>
      </c>
      <c r="H56" s="23"/>
      <c r="I56" s="23"/>
      <c r="J56" s="23"/>
    </row>
    <row r="57" spans="1:1024">
      <c r="A57" s="25" t="s">
        <v>106</v>
      </c>
      <c r="B57" s="3" t="s">
        <v>52</v>
      </c>
      <c r="C57" s="33"/>
      <c r="D57" s="32" t="s">
        <v>27</v>
      </c>
      <c r="E57" s="32">
        <v>1</v>
      </c>
      <c r="F57" s="21">
        <f t="shared" si="2"/>
        <v>2</v>
      </c>
      <c r="G57" s="22" t="s">
        <v>28</v>
      </c>
      <c r="H57" s="23"/>
      <c r="I57" s="23"/>
      <c r="J57" s="23"/>
    </row>
    <row r="58" spans="1:1024" ht="25.5">
      <c r="A58" s="25" t="s">
        <v>107</v>
      </c>
      <c r="B58" s="3" t="s">
        <v>55</v>
      </c>
      <c r="C58" s="3" t="s">
        <v>230</v>
      </c>
      <c r="D58" s="20" t="s">
        <v>27</v>
      </c>
      <c r="E58" s="20">
        <v>1</v>
      </c>
      <c r="F58" s="21">
        <f t="shared" si="2"/>
        <v>2</v>
      </c>
      <c r="G58" s="22" t="s">
        <v>56</v>
      </c>
      <c r="H58" s="23"/>
      <c r="I58" s="23"/>
      <c r="J58" s="23"/>
    </row>
    <row r="59" spans="1:1024">
      <c r="A59" s="25" t="s">
        <v>108</v>
      </c>
      <c r="B59" s="3" t="s">
        <v>58</v>
      </c>
      <c r="C59" s="26"/>
      <c r="D59" s="20" t="s">
        <v>27</v>
      </c>
      <c r="E59" s="20">
        <v>1</v>
      </c>
      <c r="F59" s="21">
        <f t="shared" si="2"/>
        <v>2</v>
      </c>
      <c r="G59" s="20" t="s">
        <v>59</v>
      </c>
      <c r="H59" s="23"/>
      <c r="I59" s="23"/>
      <c r="J59" s="23"/>
    </row>
    <row r="60" spans="1:1024" ht="25.5">
      <c r="A60" s="14" t="s">
        <v>60</v>
      </c>
      <c r="B60" s="14"/>
      <c r="C60" s="14"/>
      <c r="D60" s="14"/>
      <c r="E60" s="14"/>
      <c r="F60" s="14"/>
      <c r="G60" s="14"/>
      <c r="H60" s="14"/>
      <c r="I60" s="14"/>
      <c r="J60" s="14"/>
    </row>
    <row r="61" spans="1:1024" ht="127.5">
      <c r="A61" s="27" t="s">
        <v>15</v>
      </c>
      <c r="B61" s="28" t="s">
        <v>16</v>
      </c>
      <c r="C61" s="27" t="s">
        <v>17</v>
      </c>
      <c r="D61" s="27" t="s">
        <v>18</v>
      </c>
      <c r="E61" s="27" t="s">
        <v>61</v>
      </c>
      <c r="F61" s="27" t="s">
        <v>61</v>
      </c>
      <c r="G61" s="15" t="s">
        <v>21</v>
      </c>
      <c r="H61" s="17" t="s">
        <v>22</v>
      </c>
      <c r="I61" s="17" t="s">
        <v>23</v>
      </c>
      <c r="J61" s="15" t="s">
        <v>24</v>
      </c>
    </row>
    <row r="62" spans="1:1024" ht="25.5">
      <c r="A62" s="25" t="s">
        <v>109</v>
      </c>
      <c r="B62" s="26" t="s">
        <v>63</v>
      </c>
      <c r="C62" s="4" t="s">
        <v>246</v>
      </c>
      <c r="D62" s="25" t="s">
        <v>27</v>
      </c>
      <c r="E62" s="25">
        <v>1</v>
      </c>
      <c r="F62" s="21">
        <f>E62*$C$10</f>
        <v>2</v>
      </c>
      <c r="G62" s="22" t="s">
        <v>28</v>
      </c>
      <c r="H62" s="23"/>
      <c r="I62" s="23"/>
      <c r="J62" s="23"/>
    </row>
    <row r="63" spans="1:1024">
      <c r="A63" s="25" t="s">
        <v>110</v>
      </c>
      <c r="B63" s="26" t="s">
        <v>65</v>
      </c>
      <c r="C63" s="26" t="s">
        <v>66</v>
      </c>
      <c r="D63" s="25" t="s">
        <v>27</v>
      </c>
      <c r="E63" s="25">
        <v>1</v>
      </c>
      <c r="F63" s="21">
        <f>E63*$C$10</f>
        <v>2</v>
      </c>
      <c r="G63" s="22" t="s">
        <v>28</v>
      </c>
      <c r="H63" s="23"/>
      <c r="I63" s="23"/>
      <c r="J63" s="23"/>
    </row>
    <row r="64" spans="1:1024">
      <c r="A64" s="25" t="s">
        <v>111</v>
      </c>
      <c r="B64" s="26" t="s">
        <v>68</v>
      </c>
      <c r="C64" s="26" t="s">
        <v>69</v>
      </c>
      <c r="D64" s="25" t="s">
        <v>27</v>
      </c>
      <c r="E64" s="25">
        <v>1</v>
      </c>
      <c r="F64" s="21">
        <f>E64*$C$10</f>
        <v>2</v>
      </c>
      <c r="G64" s="22" t="s">
        <v>28</v>
      </c>
      <c r="H64" s="23"/>
      <c r="I64" s="23"/>
      <c r="J64" s="23"/>
    </row>
    <row r="65" spans="1:1024">
      <c r="A65" s="25" t="s">
        <v>112</v>
      </c>
      <c r="B65" s="26" t="s">
        <v>71</v>
      </c>
      <c r="C65" s="26" t="s">
        <v>72</v>
      </c>
      <c r="D65" s="25" t="s">
        <v>27</v>
      </c>
      <c r="E65" s="25">
        <v>1</v>
      </c>
      <c r="F65" s="21">
        <f>E65*$C$10</f>
        <v>2</v>
      </c>
      <c r="G65" s="22" t="s">
        <v>28</v>
      </c>
      <c r="H65" s="23"/>
      <c r="I65" s="23"/>
      <c r="J65" s="23"/>
    </row>
    <row r="66" spans="1:1024">
      <c r="A66" s="25" t="s">
        <v>113</v>
      </c>
      <c r="B66" s="26" t="s">
        <v>114</v>
      </c>
      <c r="C66" s="26" t="s">
        <v>115</v>
      </c>
      <c r="D66" s="25" t="s">
        <v>27</v>
      </c>
      <c r="E66" s="25">
        <v>1</v>
      </c>
      <c r="F66" s="21">
        <f>E66*$C$10</f>
        <v>2</v>
      </c>
      <c r="G66" s="22" t="s">
        <v>28</v>
      </c>
      <c r="H66" s="23"/>
      <c r="I66" s="23"/>
      <c r="J66" s="23"/>
    </row>
    <row r="67" spans="1:1024" ht="38.25">
      <c r="A67" s="14" t="s">
        <v>73</v>
      </c>
      <c r="B67" s="14"/>
      <c r="C67" s="14"/>
      <c r="D67" s="14"/>
      <c r="E67" s="14"/>
      <c r="F67" s="14"/>
      <c r="G67" s="14"/>
      <c r="H67" s="14"/>
      <c r="I67" s="14"/>
      <c r="J67" s="14"/>
    </row>
    <row r="68" spans="1:1024" ht="127.5">
      <c r="A68" s="15" t="s">
        <v>15</v>
      </c>
      <c r="B68" s="16" t="s">
        <v>16</v>
      </c>
      <c r="C68" s="15" t="s">
        <v>17</v>
      </c>
      <c r="D68" s="15" t="s">
        <v>18</v>
      </c>
      <c r="E68" s="15" t="s">
        <v>19</v>
      </c>
      <c r="F68" s="15" t="s">
        <v>20</v>
      </c>
      <c r="G68" s="15" t="s">
        <v>21</v>
      </c>
      <c r="H68" s="17" t="s">
        <v>22</v>
      </c>
      <c r="I68" s="17" t="s">
        <v>23</v>
      </c>
      <c r="J68" s="15" t="s">
        <v>24</v>
      </c>
      <c r="K68" s="18"/>
      <c r="AMJ68" s="18"/>
    </row>
    <row r="69" spans="1:1024" ht="25.5">
      <c r="A69" s="25" t="s">
        <v>116</v>
      </c>
      <c r="B69" s="26" t="s">
        <v>88</v>
      </c>
      <c r="C69" s="26" t="s">
        <v>89</v>
      </c>
      <c r="D69" s="25" t="s">
        <v>27</v>
      </c>
      <c r="E69" s="25">
        <v>1</v>
      </c>
      <c r="F69" s="21">
        <f>E69*$C$10</f>
        <v>2</v>
      </c>
      <c r="G69" s="22" t="s">
        <v>44</v>
      </c>
      <c r="H69" s="23"/>
      <c r="I69" s="23"/>
      <c r="J69" s="23"/>
    </row>
    <row r="70" spans="1:1024">
      <c r="A70" s="25" t="s">
        <v>117</v>
      </c>
      <c r="B70" s="26" t="s">
        <v>91</v>
      </c>
      <c r="C70" s="26" t="s">
        <v>92</v>
      </c>
      <c r="D70" s="25" t="s">
        <v>27</v>
      </c>
      <c r="E70" s="25">
        <v>1</v>
      </c>
      <c r="F70" s="21">
        <f>E70*$C$10</f>
        <v>2</v>
      </c>
      <c r="G70" s="22" t="s">
        <v>44</v>
      </c>
      <c r="H70" s="23"/>
      <c r="I70" s="23"/>
      <c r="J70" s="23"/>
    </row>
    <row r="71" spans="1:1024">
      <c r="A71" s="14" t="s">
        <v>93</v>
      </c>
      <c r="B71" s="14"/>
      <c r="C71" s="14"/>
      <c r="D71" s="14"/>
      <c r="E71" s="14"/>
      <c r="F71" s="14"/>
      <c r="G71" s="14"/>
      <c r="H71" s="14"/>
      <c r="I71" s="14"/>
      <c r="J71" s="14"/>
    </row>
    <row r="72" spans="1:1024" ht="127.5">
      <c r="A72" s="27" t="s">
        <v>15</v>
      </c>
      <c r="B72" s="28" t="s">
        <v>16</v>
      </c>
      <c r="C72" s="27" t="s">
        <v>17</v>
      </c>
      <c r="D72" s="27" t="s">
        <v>18</v>
      </c>
      <c r="E72" s="27" t="s">
        <v>61</v>
      </c>
      <c r="F72" s="27" t="s">
        <v>61</v>
      </c>
      <c r="G72" s="15" t="s">
        <v>21</v>
      </c>
      <c r="H72" s="17" t="s">
        <v>22</v>
      </c>
      <c r="I72" s="17" t="s">
        <v>23</v>
      </c>
      <c r="J72" s="15" t="s">
        <v>24</v>
      </c>
      <c r="K72" s="18"/>
      <c r="AMJ72" s="18"/>
    </row>
    <row r="73" spans="1:1024">
      <c r="A73" s="25" t="s">
        <v>118</v>
      </c>
      <c r="B73" s="29" t="s">
        <v>95</v>
      </c>
      <c r="C73" s="30" t="s">
        <v>234</v>
      </c>
      <c r="D73" s="20" t="s">
        <v>27</v>
      </c>
      <c r="E73" s="20">
        <v>1</v>
      </c>
      <c r="F73" s="21">
        <f>E73*$C$10</f>
        <v>2</v>
      </c>
      <c r="G73" s="22" t="s">
        <v>28</v>
      </c>
      <c r="H73" s="23"/>
      <c r="I73" s="23"/>
      <c r="J73" s="23"/>
    </row>
    <row r="74" spans="1:1024">
      <c r="A74" s="25" t="s">
        <v>119</v>
      </c>
      <c r="B74" s="29" t="s">
        <v>98</v>
      </c>
      <c r="C74" s="30" t="s">
        <v>99</v>
      </c>
      <c r="D74" s="20" t="s">
        <v>27</v>
      </c>
      <c r="E74" s="20">
        <v>1</v>
      </c>
      <c r="F74" s="21">
        <f>E74*$C$10</f>
        <v>2</v>
      </c>
      <c r="G74" s="22" t="s">
        <v>28</v>
      </c>
      <c r="H74" s="23"/>
      <c r="I74" s="23"/>
      <c r="J74" s="23"/>
    </row>
    <row r="75" spans="1:1024">
      <c r="A75" s="12" t="s">
        <v>120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24">
      <c r="A76" s="13" t="s">
        <v>121</v>
      </c>
      <c r="B76" s="13"/>
      <c r="C76" s="13"/>
      <c r="D76" s="13"/>
      <c r="E76" s="13"/>
      <c r="F76" s="13"/>
      <c r="G76" s="13"/>
      <c r="H76" s="13"/>
      <c r="I76" s="13"/>
      <c r="J76" s="13"/>
    </row>
    <row r="77" spans="1:1024" ht="25.5">
      <c r="A77" s="14" t="s">
        <v>14</v>
      </c>
      <c r="B77" s="14"/>
      <c r="C77" s="14"/>
      <c r="D77" s="14"/>
      <c r="E77" s="14"/>
      <c r="F77" s="14"/>
      <c r="G77" s="14"/>
      <c r="H77" s="14"/>
      <c r="I77" s="14"/>
      <c r="J77" s="14"/>
    </row>
    <row r="78" spans="1:1024" ht="127.5">
      <c r="A78" s="15" t="s">
        <v>15</v>
      </c>
      <c r="B78" s="16" t="s">
        <v>16</v>
      </c>
      <c r="C78" s="16" t="s">
        <v>17</v>
      </c>
      <c r="D78" s="16" t="s">
        <v>18</v>
      </c>
      <c r="E78" s="16" t="s">
        <v>19</v>
      </c>
      <c r="F78" s="16" t="s">
        <v>20</v>
      </c>
      <c r="G78" s="16" t="s">
        <v>21</v>
      </c>
      <c r="H78" s="17" t="s">
        <v>22</v>
      </c>
      <c r="I78" s="17" t="s">
        <v>23</v>
      </c>
      <c r="J78" s="15" t="s">
        <v>24</v>
      </c>
      <c r="K78" s="18"/>
      <c r="AMJ78" s="18"/>
    </row>
    <row r="79" spans="1:1024" ht="39.75" customHeight="1">
      <c r="A79" s="25" t="s">
        <v>122</v>
      </c>
      <c r="B79" s="29" t="s">
        <v>224</v>
      </c>
      <c r="C79" s="3" t="s">
        <v>225</v>
      </c>
      <c r="D79" s="20" t="s">
        <v>27</v>
      </c>
      <c r="E79" s="20">
        <v>1</v>
      </c>
      <c r="F79" s="21">
        <f t="shared" ref="F79:F84" si="3">E79*$C$10</f>
        <v>2</v>
      </c>
      <c r="G79" s="22" t="s">
        <v>28</v>
      </c>
      <c r="H79" s="23"/>
      <c r="I79" s="23"/>
      <c r="J79" s="23"/>
    </row>
    <row r="80" spans="1:1024">
      <c r="A80" s="25" t="s">
        <v>123</v>
      </c>
      <c r="B80" s="29" t="s">
        <v>49</v>
      </c>
      <c r="C80" s="29" t="s">
        <v>50</v>
      </c>
      <c r="D80" s="20" t="s">
        <v>27</v>
      </c>
      <c r="E80" s="20">
        <v>1</v>
      </c>
      <c r="F80" s="21">
        <f t="shared" si="3"/>
        <v>2</v>
      </c>
      <c r="G80" s="22" t="s">
        <v>44</v>
      </c>
      <c r="H80" s="23"/>
      <c r="I80" s="23"/>
      <c r="J80" s="23"/>
    </row>
    <row r="81" spans="1:1024">
      <c r="A81" s="25" t="s">
        <v>124</v>
      </c>
      <c r="B81" s="29" t="s">
        <v>42</v>
      </c>
      <c r="C81" s="29"/>
      <c r="D81" s="20" t="s">
        <v>27</v>
      </c>
      <c r="E81" s="20">
        <v>1</v>
      </c>
      <c r="F81" s="21">
        <f t="shared" si="3"/>
        <v>2</v>
      </c>
      <c r="G81" s="22" t="s">
        <v>44</v>
      </c>
      <c r="H81" s="23"/>
      <c r="I81" s="23"/>
      <c r="J81" s="23"/>
    </row>
    <row r="82" spans="1:1024">
      <c r="A82" s="25" t="s">
        <v>125</v>
      </c>
      <c r="B82" s="3" t="s">
        <v>52</v>
      </c>
      <c r="C82" s="3"/>
      <c r="D82" s="25" t="s">
        <v>27</v>
      </c>
      <c r="E82" s="20">
        <v>1</v>
      </c>
      <c r="F82" s="21">
        <f t="shared" si="3"/>
        <v>2</v>
      </c>
      <c r="G82" s="22" t="s">
        <v>28</v>
      </c>
      <c r="H82" s="23"/>
      <c r="I82" s="23"/>
      <c r="J82" s="23"/>
    </row>
    <row r="83" spans="1:1024" ht="25.5">
      <c r="A83" s="25" t="s">
        <v>126</v>
      </c>
      <c r="B83" s="3" t="s">
        <v>55</v>
      </c>
      <c r="C83" s="3" t="s">
        <v>230</v>
      </c>
      <c r="D83" s="20" t="s">
        <v>27</v>
      </c>
      <c r="E83" s="20">
        <v>1</v>
      </c>
      <c r="F83" s="21">
        <f t="shared" si="3"/>
        <v>2</v>
      </c>
      <c r="G83" s="22" t="s">
        <v>56</v>
      </c>
      <c r="H83" s="23"/>
      <c r="I83" s="23"/>
      <c r="J83" s="23"/>
    </row>
    <row r="84" spans="1:1024">
      <c r="A84" s="25" t="s">
        <v>127</v>
      </c>
      <c r="B84" s="3" t="s">
        <v>58</v>
      </c>
      <c r="C84" s="26"/>
      <c r="D84" s="20" t="s">
        <v>27</v>
      </c>
      <c r="E84" s="20">
        <v>1</v>
      </c>
      <c r="F84" s="21">
        <f t="shared" si="3"/>
        <v>2</v>
      </c>
      <c r="G84" s="20" t="s">
        <v>59</v>
      </c>
      <c r="H84" s="23"/>
      <c r="I84" s="23"/>
      <c r="J84" s="23"/>
    </row>
    <row r="85" spans="1:1024" ht="25.5">
      <c r="A85" s="14" t="s">
        <v>60</v>
      </c>
      <c r="B85" s="14"/>
      <c r="C85" s="14"/>
      <c r="D85" s="14"/>
      <c r="E85" s="14"/>
      <c r="F85" s="14"/>
      <c r="G85" s="14"/>
      <c r="H85" s="14"/>
      <c r="I85" s="14"/>
      <c r="J85" s="14"/>
    </row>
    <row r="86" spans="1:1024" ht="127.5">
      <c r="A86" s="27" t="s">
        <v>15</v>
      </c>
      <c r="B86" s="28" t="s">
        <v>16</v>
      </c>
      <c r="C86" s="27" t="s">
        <v>17</v>
      </c>
      <c r="D86" s="27" t="s">
        <v>18</v>
      </c>
      <c r="E86" s="27" t="s">
        <v>61</v>
      </c>
      <c r="F86" s="27" t="s">
        <v>61</v>
      </c>
      <c r="G86" s="15" t="s">
        <v>21</v>
      </c>
      <c r="H86" s="17" t="s">
        <v>22</v>
      </c>
      <c r="I86" s="17" t="s">
        <v>23</v>
      </c>
      <c r="J86" s="15" t="s">
        <v>24</v>
      </c>
    </row>
    <row r="87" spans="1:1024" ht="25.5">
      <c r="A87" s="25" t="s">
        <v>128</v>
      </c>
      <c r="B87" s="26" t="s">
        <v>63</v>
      </c>
      <c r="C87" s="4" t="s">
        <v>235</v>
      </c>
      <c r="D87" s="25" t="s">
        <v>27</v>
      </c>
      <c r="E87" s="25">
        <v>1</v>
      </c>
      <c r="F87" s="21">
        <f>E87*$C$10</f>
        <v>2</v>
      </c>
      <c r="G87" s="22" t="s">
        <v>28</v>
      </c>
      <c r="H87" s="23"/>
      <c r="I87" s="23"/>
      <c r="J87" s="23"/>
    </row>
    <row r="88" spans="1:1024">
      <c r="A88" s="25" t="s">
        <v>129</v>
      </c>
      <c r="B88" s="26" t="s">
        <v>65</v>
      </c>
      <c r="C88" s="4" t="s">
        <v>66</v>
      </c>
      <c r="D88" s="25" t="s">
        <v>27</v>
      </c>
      <c r="E88" s="25">
        <v>1</v>
      </c>
      <c r="F88" s="21">
        <f>E88*$C$10</f>
        <v>2</v>
      </c>
      <c r="G88" s="22" t="s">
        <v>28</v>
      </c>
      <c r="H88" s="23"/>
      <c r="I88" s="23"/>
      <c r="J88" s="23"/>
    </row>
    <row r="89" spans="1:1024">
      <c r="A89" s="25" t="s">
        <v>130</v>
      </c>
      <c r="B89" s="26" t="s">
        <v>68</v>
      </c>
      <c r="C89" s="4" t="s">
        <v>69</v>
      </c>
      <c r="D89" s="25" t="s">
        <v>27</v>
      </c>
      <c r="E89" s="25">
        <v>1</v>
      </c>
      <c r="F89" s="21">
        <f>E89*$C$10</f>
        <v>2</v>
      </c>
      <c r="G89" s="22" t="s">
        <v>28</v>
      </c>
      <c r="H89" s="23"/>
      <c r="I89" s="23"/>
      <c r="J89" s="23"/>
    </row>
    <row r="90" spans="1:1024">
      <c r="A90" s="25" t="s">
        <v>131</v>
      </c>
      <c r="B90" s="26" t="s">
        <v>71</v>
      </c>
      <c r="C90" s="4" t="s">
        <v>72</v>
      </c>
      <c r="D90" s="25" t="s">
        <v>27</v>
      </c>
      <c r="E90" s="25">
        <v>1</v>
      </c>
      <c r="F90" s="21">
        <f>E90*$C$10</f>
        <v>2</v>
      </c>
      <c r="G90" s="22" t="s">
        <v>28</v>
      </c>
      <c r="H90" s="23"/>
      <c r="I90" s="23"/>
      <c r="J90" s="23"/>
    </row>
    <row r="91" spans="1:1024">
      <c r="A91" s="25" t="s">
        <v>132</v>
      </c>
      <c r="B91" s="26" t="s">
        <v>114</v>
      </c>
      <c r="C91" s="26" t="s">
        <v>115</v>
      </c>
      <c r="D91" s="25" t="s">
        <v>27</v>
      </c>
      <c r="E91" s="25">
        <v>1</v>
      </c>
      <c r="F91" s="21">
        <f>E91*$C$10</f>
        <v>2</v>
      </c>
      <c r="G91" s="22" t="s">
        <v>28</v>
      </c>
      <c r="H91" s="23"/>
      <c r="I91" s="23"/>
      <c r="J91" s="23"/>
    </row>
    <row r="92" spans="1:1024" ht="38.25">
      <c r="A92" s="14" t="s">
        <v>73</v>
      </c>
      <c r="B92" s="14"/>
      <c r="C92" s="14"/>
      <c r="D92" s="14"/>
      <c r="E92" s="14"/>
      <c r="F92" s="14"/>
      <c r="G92" s="14"/>
      <c r="H92" s="14"/>
      <c r="I92" s="14"/>
      <c r="J92" s="14"/>
    </row>
    <row r="93" spans="1:1024" ht="127.5">
      <c r="A93" s="15" t="s">
        <v>15</v>
      </c>
      <c r="B93" s="16" t="s">
        <v>16</v>
      </c>
      <c r="C93" s="15" t="s">
        <v>17</v>
      </c>
      <c r="D93" s="15" t="s">
        <v>18</v>
      </c>
      <c r="E93" s="15" t="s">
        <v>19</v>
      </c>
      <c r="F93" s="15" t="s">
        <v>20</v>
      </c>
      <c r="G93" s="15" t="s">
        <v>21</v>
      </c>
      <c r="H93" s="17" t="s">
        <v>22</v>
      </c>
      <c r="I93" s="17" t="s">
        <v>23</v>
      </c>
      <c r="J93" s="15" t="s">
        <v>24</v>
      </c>
      <c r="K93" s="18"/>
      <c r="AMJ93" s="18"/>
    </row>
    <row r="94" spans="1:1024" ht="25.5">
      <c r="A94" s="25" t="s">
        <v>133</v>
      </c>
      <c r="B94" s="26" t="s">
        <v>88</v>
      </c>
      <c r="C94" s="26" t="s">
        <v>89</v>
      </c>
      <c r="D94" s="25" t="s">
        <v>27</v>
      </c>
      <c r="E94" s="25">
        <v>1</v>
      </c>
      <c r="F94" s="21">
        <f>E94*$C$10</f>
        <v>2</v>
      </c>
      <c r="G94" s="22" t="s">
        <v>44</v>
      </c>
      <c r="H94" s="23"/>
      <c r="I94" s="23"/>
      <c r="J94" s="23"/>
    </row>
    <row r="95" spans="1:1024">
      <c r="A95" s="25" t="s">
        <v>134</v>
      </c>
      <c r="B95" s="26" t="s">
        <v>91</v>
      </c>
      <c r="C95" s="26" t="s">
        <v>92</v>
      </c>
      <c r="D95" s="25" t="s">
        <v>27</v>
      </c>
      <c r="E95" s="25">
        <v>1</v>
      </c>
      <c r="F95" s="21">
        <f>E95*$C$10</f>
        <v>2</v>
      </c>
      <c r="G95" s="22" t="s">
        <v>44</v>
      </c>
      <c r="H95" s="23"/>
      <c r="I95" s="23"/>
      <c r="J95" s="23"/>
    </row>
    <row r="96" spans="1:1024">
      <c r="A96" s="14" t="s">
        <v>93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24" ht="127.5">
      <c r="A97" s="27" t="s">
        <v>15</v>
      </c>
      <c r="B97" s="28" t="s">
        <v>16</v>
      </c>
      <c r="C97" s="27" t="s">
        <v>17</v>
      </c>
      <c r="D97" s="27" t="s">
        <v>18</v>
      </c>
      <c r="E97" s="27" t="s">
        <v>61</v>
      </c>
      <c r="F97" s="27" t="s">
        <v>61</v>
      </c>
      <c r="G97" s="15" t="s">
        <v>21</v>
      </c>
      <c r="H97" s="17" t="s">
        <v>22</v>
      </c>
      <c r="I97" s="17" t="s">
        <v>23</v>
      </c>
      <c r="J97" s="15" t="s">
        <v>24</v>
      </c>
      <c r="K97" s="18"/>
      <c r="AMJ97" s="18"/>
    </row>
    <row r="98" spans="1:1024">
      <c r="A98" s="25" t="s">
        <v>135</v>
      </c>
      <c r="B98" s="29" t="s">
        <v>95</v>
      </c>
      <c r="C98" s="30" t="s">
        <v>96</v>
      </c>
      <c r="D98" s="20" t="s">
        <v>27</v>
      </c>
      <c r="E98" s="20">
        <v>1</v>
      </c>
      <c r="F98" s="21">
        <f>E98*$C$10</f>
        <v>2</v>
      </c>
      <c r="G98" s="22" t="s">
        <v>28</v>
      </c>
      <c r="H98" s="23"/>
      <c r="I98" s="23"/>
      <c r="J98" s="23"/>
    </row>
    <row r="99" spans="1:1024">
      <c r="A99" s="25" t="s">
        <v>136</v>
      </c>
      <c r="B99" s="29" t="s">
        <v>98</v>
      </c>
      <c r="C99" s="30" t="s">
        <v>99</v>
      </c>
      <c r="D99" s="20" t="s">
        <v>27</v>
      </c>
      <c r="E99" s="20">
        <v>1</v>
      </c>
      <c r="F99" s="21">
        <f>E99*$C$10</f>
        <v>2</v>
      </c>
      <c r="G99" s="22" t="s">
        <v>28</v>
      </c>
      <c r="H99" s="23"/>
      <c r="I99" s="23"/>
      <c r="J99" s="23"/>
    </row>
    <row r="100" spans="1:1024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24" ht="51">
      <c r="A101" s="35" t="str">
        <f>"ОБОРУДОВАНИЕ НА ПЛОЩАДКУ (КОЛИЧЕСТВО УЧАСТНИКОВ "&amp;C9&amp;" )"</f>
        <v>ОБОРУДОВАНИЕ НА ПЛОЩАДКУ (КОЛИЧЕСТВО УЧАСТНИКОВ 6 )</v>
      </c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24">
      <c r="A102" s="3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24" ht="127.5">
      <c r="A103" s="15" t="s">
        <v>15</v>
      </c>
      <c r="B103" s="16" t="s">
        <v>16</v>
      </c>
      <c r="C103" s="15" t="s">
        <v>17</v>
      </c>
      <c r="D103" s="15" t="s">
        <v>18</v>
      </c>
      <c r="E103" s="15" t="s">
        <v>137</v>
      </c>
      <c r="F103" s="15" t="s">
        <v>20</v>
      </c>
      <c r="G103" s="15" t="s">
        <v>21</v>
      </c>
      <c r="H103" s="17" t="s">
        <v>22</v>
      </c>
      <c r="I103" s="17" t="s">
        <v>23</v>
      </c>
      <c r="J103" s="15" t="s">
        <v>24</v>
      </c>
      <c r="K103" s="18"/>
      <c r="AMJ103" s="18"/>
    </row>
    <row r="104" spans="1:1024" s="18" customFormat="1" ht="76.5">
      <c r="A104" s="25" t="s">
        <v>233</v>
      </c>
      <c r="B104" s="3" t="s">
        <v>231</v>
      </c>
      <c r="C104" s="26" t="s">
        <v>236</v>
      </c>
      <c r="D104" s="20" t="s">
        <v>27</v>
      </c>
      <c r="E104" s="20">
        <v>1</v>
      </c>
      <c r="F104" s="21">
        <v>1</v>
      </c>
      <c r="G104" s="20"/>
      <c r="H104" s="23"/>
      <c r="I104" s="23"/>
      <c r="J104" s="23" t="s">
        <v>232</v>
      </c>
    </row>
    <row r="105" spans="1:1024" ht="25.5">
      <c r="A105" s="25" t="s">
        <v>138</v>
      </c>
      <c r="B105" s="29" t="s">
        <v>139</v>
      </c>
      <c r="C105" s="29" t="s">
        <v>140</v>
      </c>
      <c r="D105" s="20" t="s">
        <v>27</v>
      </c>
      <c r="E105" s="20">
        <v>1</v>
      </c>
      <c r="F105" s="21">
        <f t="shared" ref="F105:F131" si="4">E105</f>
        <v>1</v>
      </c>
      <c r="G105" s="22" t="s">
        <v>28</v>
      </c>
      <c r="H105" s="23"/>
      <c r="I105" s="23"/>
      <c r="J105" s="23"/>
    </row>
    <row r="106" spans="1:1024">
      <c r="A106" s="25" t="s">
        <v>141</v>
      </c>
      <c r="B106" s="3" t="s">
        <v>142</v>
      </c>
      <c r="C106" s="3" t="s">
        <v>143</v>
      </c>
      <c r="D106" s="25" t="s">
        <v>27</v>
      </c>
      <c r="E106" s="20">
        <v>1</v>
      </c>
      <c r="F106" s="21">
        <f t="shared" si="4"/>
        <v>1</v>
      </c>
      <c r="G106" s="22" t="s">
        <v>44</v>
      </c>
      <c r="H106" s="23"/>
      <c r="I106" s="23"/>
      <c r="J106" s="23"/>
    </row>
    <row r="107" spans="1:1024" ht="25.5">
      <c r="A107" s="25" t="s">
        <v>144</v>
      </c>
      <c r="B107" s="3" t="s">
        <v>145</v>
      </c>
      <c r="C107" s="3" t="s">
        <v>143</v>
      </c>
      <c r="D107" s="25" t="s">
        <v>27</v>
      </c>
      <c r="E107" s="20">
        <v>1</v>
      </c>
      <c r="F107" s="21">
        <f t="shared" si="4"/>
        <v>1</v>
      </c>
      <c r="G107" s="22" t="s">
        <v>44</v>
      </c>
      <c r="H107" s="23"/>
      <c r="I107" s="23"/>
      <c r="J107" s="23"/>
    </row>
    <row r="108" spans="1:1024">
      <c r="A108" s="25" t="s">
        <v>146</v>
      </c>
      <c r="B108" s="3" t="s">
        <v>32</v>
      </c>
      <c r="C108" s="3" t="s">
        <v>143</v>
      </c>
      <c r="D108" s="25" t="s">
        <v>27</v>
      </c>
      <c r="E108" s="20">
        <v>2</v>
      </c>
      <c r="F108" s="21">
        <f t="shared" si="4"/>
        <v>2</v>
      </c>
      <c r="G108" s="22" t="s">
        <v>44</v>
      </c>
      <c r="H108" s="23"/>
      <c r="I108" s="23"/>
      <c r="J108" s="23"/>
    </row>
    <row r="109" spans="1:1024">
      <c r="A109" s="25" t="s">
        <v>147</v>
      </c>
      <c r="B109" s="3" t="s">
        <v>34</v>
      </c>
      <c r="C109" s="3" t="s">
        <v>143</v>
      </c>
      <c r="D109" s="25" t="s">
        <v>27</v>
      </c>
      <c r="E109" s="20">
        <v>1</v>
      </c>
      <c r="F109" s="21">
        <f t="shared" si="4"/>
        <v>1</v>
      </c>
      <c r="G109" s="22" t="s">
        <v>44</v>
      </c>
      <c r="H109" s="23"/>
      <c r="I109" s="23"/>
      <c r="J109" s="23"/>
    </row>
    <row r="110" spans="1:1024">
      <c r="A110" s="25" t="s">
        <v>148</v>
      </c>
      <c r="B110" s="3" t="s">
        <v>55</v>
      </c>
      <c r="C110" s="3" t="s">
        <v>149</v>
      </c>
      <c r="D110" s="25" t="s">
        <v>27</v>
      </c>
      <c r="E110" s="20">
        <v>1</v>
      </c>
      <c r="F110" s="21">
        <f t="shared" si="4"/>
        <v>1</v>
      </c>
      <c r="G110" s="22" t="s">
        <v>44</v>
      </c>
      <c r="H110" s="23"/>
      <c r="I110" s="23"/>
      <c r="J110" s="23"/>
    </row>
    <row r="111" spans="1:1024">
      <c r="A111" s="25" t="s">
        <v>150</v>
      </c>
      <c r="B111" s="3" t="s">
        <v>58</v>
      </c>
      <c r="C111" s="3" t="s">
        <v>149</v>
      </c>
      <c r="D111" s="25" t="s">
        <v>27</v>
      </c>
      <c r="E111" s="20">
        <v>1</v>
      </c>
      <c r="F111" s="21">
        <f t="shared" si="4"/>
        <v>1</v>
      </c>
      <c r="G111" s="20" t="s">
        <v>59</v>
      </c>
      <c r="H111" s="23"/>
      <c r="I111" s="23"/>
      <c r="J111" s="23"/>
    </row>
    <row r="112" spans="1:1024">
      <c r="A112" s="25" t="s">
        <v>151</v>
      </c>
      <c r="B112" s="3" t="s">
        <v>42</v>
      </c>
      <c r="C112" s="3" t="s">
        <v>149</v>
      </c>
      <c r="D112" s="25" t="s">
        <v>27</v>
      </c>
      <c r="E112" s="20">
        <v>1</v>
      </c>
      <c r="F112" s="21">
        <f t="shared" si="4"/>
        <v>1</v>
      </c>
      <c r="G112" s="22" t="s">
        <v>44</v>
      </c>
      <c r="H112" s="23"/>
      <c r="I112" s="23"/>
      <c r="J112" s="23"/>
    </row>
    <row r="113" spans="1:10" ht="25.5">
      <c r="A113" s="25" t="s">
        <v>152</v>
      </c>
      <c r="B113" s="3" t="s">
        <v>153</v>
      </c>
      <c r="C113" s="3" t="s">
        <v>149</v>
      </c>
      <c r="D113" s="25" t="s">
        <v>27</v>
      </c>
      <c r="E113" s="20">
        <v>1</v>
      </c>
      <c r="F113" s="21">
        <f t="shared" si="4"/>
        <v>1</v>
      </c>
      <c r="G113" s="22" t="s">
        <v>44</v>
      </c>
      <c r="H113" s="23"/>
      <c r="I113" s="23"/>
      <c r="J113" s="23"/>
    </row>
    <row r="114" spans="1:10" ht="38.25">
      <c r="A114" s="25" t="s">
        <v>154</v>
      </c>
      <c r="B114" s="3" t="s">
        <v>155</v>
      </c>
      <c r="C114" s="3" t="s">
        <v>156</v>
      </c>
      <c r="D114" s="25" t="s">
        <v>27</v>
      </c>
      <c r="E114" s="20" t="s">
        <v>157</v>
      </c>
      <c r="F114" s="21" t="str">
        <f t="shared" si="4"/>
        <v>см. метраж площадки</v>
      </c>
      <c r="G114" s="20" t="s">
        <v>59</v>
      </c>
      <c r="H114" s="23"/>
      <c r="I114" s="23"/>
      <c r="J114" s="23"/>
    </row>
    <row r="115" spans="1:10" ht="51">
      <c r="A115" s="25" t="s">
        <v>158</v>
      </c>
      <c r="B115" s="3" t="s">
        <v>52</v>
      </c>
      <c r="C115" s="3" t="s">
        <v>53</v>
      </c>
      <c r="D115" s="25" t="s">
        <v>27</v>
      </c>
      <c r="E115" s="20">
        <v>4</v>
      </c>
      <c r="F115" s="21">
        <f t="shared" si="4"/>
        <v>4</v>
      </c>
      <c r="G115" s="22" t="s">
        <v>28</v>
      </c>
      <c r="H115" s="23"/>
      <c r="I115" s="23"/>
      <c r="J115" s="23"/>
    </row>
    <row r="116" spans="1:10">
      <c r="A116" s="25" t="s">
        <v>159</v>
      </c>
      <c r="B116" s="3" t="s">
        <v>238</v>
      </c>
      <c r="C116" s="3" t="s">
        <v>237</v>
      </c>
      <c r="D116" s="25" t="s">
        <v>27</v>
      </c>
      <c r="E116" s="20">
        <v>1</v>
      </c>
      <c r="F116" s="21">
        <f t="shared" si="4"/>
        <v>1</v>
      </c>
      <c r="G116" s="20" t="s">
        <v>59</v>
      </c>
      <c r="H116" s="23"/>
      <c r="I116" s="23"/>
      <c r="J116" s="23"/>
    </row>
    <row r="117" spans="1:10" ht="25.5">
      <c r="A117" s="25" t="s">
        <v>160</v>
      </c>
      <c r="B117" s="3" t="s">
        <v>161</v>
      </c>
      <c r="C117" s="29" t="s">
        <v>239</v>
      </c>
      <c r="D117" s="25" t="s">
        <v>27</v>
      </c>
      <c r="E117" s="20">
        <v>1</v>
      </c>
      <c r="F117" s="21">
        <f t="shared" si="4"/>
        <v>1</v>
      </c>
      <c r="G117" s="22" t="s">
        <v>44</v>
      </c>
      <c r="H117" s="23"/>
      <c r="I117" s="23"/>
      <c r="J117" s="23"/>
    </row>
    <row r="118" spans="1:10">
      <c r="A118" s="25" t="s">
        <v>162</v>
      </c>
      <c r="B118" s="37" t="s">
        <v>163</v>
      </c>
      <c r="C118" s="38" t="s">
        <v>240</v>
      </c>
      <c r="D118" s="39" t="s">
        <v>27</v>
      </c>
      <c r="E118" s="40">
        <v>1</v>
      </c>
      <c r="F118" s="21">
        <f t="shared" si="4"/>
        <v>1</v>
      </c>
      <c r="G118" s="20" t="s">
        <v>59</v>
      </c>
      <c r="H118" s="23"/>
      <c r="I118" s="23"/>
      <c r="J118" s="23"/>
    </row>
    <row r="119" spans="1:10">
      <c r="A119" s="25" t="s">
        <v>164</v>
      </c>
      <c r="B119" s="41" t="s">
        <v>165</v>
      </c>
      <c r="C119" s="42"/>
      <c r="D119" s="43" t="s">
        <v>27</v>
      </c>
      <c r="E119" s="44">
        <v>2</v>
      </c>
      <c r="F119" s="21">
        <f t="shared" si="4"/>
        <v>2</v>
      </c>
      <c r="G119" s="22" t="s">
        <v>44</v>
      </c>
      <c r="H119" s="23"/>
      <c r="I119" s="23"/>
      <c r="J119" s="23"/>
    </row>
    <row r="120" spans="1:10">
      <c r="A120" s="25" t="s">
        <v>166</v>
      </c>
      <c r="B120" s="3" t="s">
        <v>167</v>
      </c>
      <c r="C120" s="29"/>
      <c r="D120" s="25" t="s">
        <v>27</v>
      </c>
      <c r="E120" s="20">
        <v>2</v>
      </c>
      <c r="F120" s="21">
        <f t="shared" si="4"/>
        <v>2</v>
      </c>
      <c r="G120" s="20" t="s">
        <v>59</v>
      </c>
      <c r="H120" s="23"/>
      <c r="I120" s="23"/>
      <c r="J120" s="23"/>
    </row>
    <row r="121" spans="1:10" ht="25.5">
      <c r="A121" s="25" t="s">
        <v>168</v>
      </c>
      <c r="B121" s="3" t="s">
        <v>169</v>
      </c>
      <c r="C121" s="29"/>
      <c r="D121" s="25" t="s">
        <v>27</v>
      </c>
      <c r="E121" s="20">
        <v>2</v>
      </c>
      <c r="F121" s="21">
        <f t="shared" si="4"/>
        <v>2</v>
      </c>
      <c r="G121" s="20" t="s">
        <v>59</v>
      </c>
      <c r="H121" s="23"/>
      <c r="I121" s="23"/>
      <c r="J121" s="23"/>
    </row>
    <row r="122" spans="1:10">
      <c r="A122" s="25" t="s">
        <v>170</v>
      </c>
      <c r="B122" s="3" t="s">
        <v>171</v>
      </c>
      <c r="C122" s="45"/>
      <c r="D122" s="25" t="s">
        <v>27</v>
      </c>
      <c r="E122" s="20">
        <v>1</v>
      </c>
      <c r="F122" s="21">
        <f t="shared" si="4"/>
        <v>1</v>
      </c>
      <c r="G122" s="20" t="s">
        <v>59</v>
      </c>
      <c r="H122" s="23"/>
      <c r="I122" s="23"/>
      <c r="J122" s="23"/>
    </row>
    <row r="123" spans="1:10">
      <c r="A123" s="25" t="s">
        <v>172</v>
      </c>
      <c r="B123" s="3" t="s">
        <v>173</v>
      </c>
      <c r="C123" s="29"/>
      <c r="D123" s="20" t="s">
        <v>27</v>
      </c>
      <c r="E123" s="20">
        <v>1</v>
      </c>
      <c r="F123" s="21">
        <f t="shared" si="4"/>
        <v>1</v>
      </c>
      <c r="G123" s="22" t="s">
        <v>44</v>
      </c>
      <c r="H123" s="23"/>
      <c r="I123" s="23"/>
      <c r="J123" s="23"/>
    </row>
    <row r="124" spans="1:10">
      <c r="A124" s="25" t="s">
        <v>174</v>
      </c>
      <c r="B124" s="3" t="s">
        <v>175</v>
      </c>
      <c r="C124" s="29" t="s">
        <v>176</v>
      </c>
      <c r="D124" s="20" t="s">
        <v>27</v>
      </c>
      <c r="E124" s="20">
        <v>4</v>
      </c>
      <c r="F124" s="21">
        <f t="shared" si="4"/>
        <v>4</v>
      </c>
      <c r="G124" s="22" t="s">
        <v>44</v>
      </c>
      <c r="H124" s="23"/>
      <c r="I124" s="23"/>
      <c r="J124" s="23"/>
    </row>
    <row r="125" spans="1:10" ht="25.5">
      <c r="A125" s="25" t="s">
        <v>177</v>
      </c>
      <c r="B125" s="3" t="s">
        <v>178</v>
      </c>
      <c r="C125" s="29" t="s">
        <v>179</v>
      </c>
      <c r="D125" s="20" t="s">
        <v>27</v>
      </c>
      <c r="E125" s="20">
        <v>1</v>
      </c>
      <c r="F125" s="21">
        <f t="shared" si="4"/>
        <v>1</v>
      </c>
      <c r="G125" s="20" t="s">
        <v>59</v>
      </c>
      <c r="H125" s="23"/>
      <c r="I125" s="23"/>
      <c r="J125" s="23"/>
    </row>
    <row r="126" spans="1:10">
      <c r="A126" s="25" t="s">
        <v>180</v>
      </c>
      <c r="B126" s="3" t="s">
        <v>181</v>
      </c>
      <c r="C126" s="29" t="s">
        <v>182</v>
      </c>
      <c r="D126" s="20" t="s">
        <v>27</v>
      </c>
      <c r="E126" s="20">
        <v>2</v>
      </c>
      <c r="F126" s="21">
        <f t="shared" si="4"/>
        <v>2</v>
      </c>
      <c r="G126" s="22" t="s">
        <v>44</v>
      </c>
      <c r="H126" s="23"/>
      <c r="I126" s="23"/>
      <c r="J126" s="23"/>
    </row>
    <row r="127" spans="1:10">
      <c r="A127" s="25" t="s">
        <v>183</v>
      </c>
      <c r="B127" s="29" t="s">
        <v>241</v>
      </c>
      <c r="C127" s="30"/>
      <c r="D127" s="20" t="s">
        <v>27</v>
      </c>
      <c r="E127" s="20">
        <v>1</v>
      </c>
      <c r="F127" s="21">
        <f t="shared" si="4"/>
        <v>1</v>
      </c>
      <c r="G127" s="22" t="s">
        <v>44</v>
      </c>
      <c r="H127" s="23"/>
      <c r="I127" s="23"/>
      <c r="J127" s="23"/>
    </row>
    <row r="128" spans="1:10">
      <c r="A128" s="25" t="s">
        <v>184</v>
      </c>
      <c r="B128" s="29" t="s">
        <v>185</v>
      </c>
      <c r="C128" s="30" t="s">
        <v>242</v>
      </c>
      <c r="D128" s="20" t="s">
        <v>27</v>
      </c>
      <c r="E128" s="20">
        <v>1</v>
      </c>
      <c r="F128" s="21">
        <f t="shared" si="4"/>
        <v>1</v>
      </c>
      <c r="G128" s="20" t="s">
        <v>59</v>
      </c>
      <c r="H128" s="23"/>
      <c r="I128" s="23"/>
      <c r="J128" s="23"/>
    </row>
    <row r="129" spans="1:1024">
      <c r="A129" s="25" t="s">
        <v>186</v>
      </c>
      <c r="B129" s="29" t="s">
        <v>187</v>
      </c>
      <c r="C129" s="30" t="s">
        <v>188</v>
      </c>
      <c r="D129" s="20" t="s">
        <v>27</v>
      </c>
      <c r="E129" s="20">
        <v>6</v>
      </c>
      <c r="F129" s="21">
        <f t="shared" si="4"/>
        <v>6</v>
      </c>
      <c r="G129" s="20" t="s">
        <v>59</v>
      </c>
      <c r="H129" s="23"/>
      <c r="I129" s="23"/>
      <c r="J129" s="23"/>
    </row>
    <row r="130" spans="1:1024">
      <c r="A130" s="25" t="s">
        <v>189</v>
      </c>
      <c r="B130" s="3" t="s">
        <v>190</v>
      </c>
      <c r="C130" s="29" t="s">
        <v>191</v>
      </c>
      <c r="D130" s="25" t="s">
        <v>27</v>
      </c>
      <c r="E130" s="20">
        <v>2</v>
      </c>
      <c r="F130" s="21">
        <f t="shared" si="4"/>
        <v>2</v>
      </c>
      <c r="G130" s="22" t="s">
        <v>28</v>
      </c>
      <c r="H130" s="23"/>
      <c r="I130" s="23"/>
      <c r="J130" s="23"/>
    </row>
    <row r="131" spans="1:1024">
      <c r="A131" s="25" t="s">
        <v>192</v>
      </c>
      <c r="B131" s="37" t="s">
        <v>193</v>
      </c>
      <c r="C131" s="38" t="s">
        <v>191</v>
      </c>
      <c r="D131" s="25" t="s">
        <v>27</v>
      </c>
      <c r="E131" s="20">
        <v>2</v>
      </c>
      <c r="F131" s="21">
        <f t="shared" si="4"/>
        <v>2</v>
      </c>
      <c r="G131" s="22" t="s">
        <v>28</v>
      </c>
      <c r="H131" s="23"/>
      <c r="I131" s="23"/>
      <c r="J131" s="23"/>
    </row>
    <row r="132" spans="1:1024" ht="76.5">
      <c r="A132" s="14" t="s">
        <v>194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24" ht="127.5">
      <c r="A133" s="15" t="s">
        <v>15</v>
      </c>
      <c r="B133" s="16" t="s">
        <v>16</v>
      </c>
      <c r="C133" s="15" t="s">
        <v>17</v>
      </c>
      <c r="D133" s="15" t="s">
        <v>18</v>
      </c>
      <c r="E133" s="15" t="s">
        <v>19</v>
      </c>
      <c r="F133" s="15" t="s">
        <v>20</v>
      </c>
      <c r="G133" s="15" t="s">
        <v>21</v>
      </c>
      <c r="H133" s="17" t="s">
        <v>22</v>
      </c>
      <c r="I133" s="17" t="s">
        <v>23</v>
      </c>
      <c r="J133" s="15" t="s">
        <v>24</v>
      </c>
      <c r="K133" s="18"/>
      <c r="AMJ133" s="18"/>
    </row>
    <row r="134" spans="1:1024" ht="38.25">
      <c r="A134" s="25" t="s">
        <v>195</v>
      </c>
      <c r="B134" s="33" t="s">
        <v>196</v>
      </c>
      <c r="C134" s="46" t="s">
        <v>197</v>
      </c>
      <c r="D134" s="32" t="s">
        <v>27</v>
      </c>
      <c r="E134" s="32">
        <v>1</v>
      </c>
      <c r="F134" s="47">
        <f>E134</f>
        <v>1</v>
      </c>
      <c r="G134" s="3"/>
      <c r="H134" s="48"/>
      <c r="I134" s="48"/>
      <c r="J134" s="48" t="s">
        <v>243</v>
      </c>
    </row>
    <row r="135" spans="1:1024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24" ht="76.5">
      <c r="A136" s="11" t="s">
        <v>198</v>
      </c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24" ht="25.5">
      <c r="A137" s="49" t="s">
        <v>15</v>
      </c>
      <c r="B137" s="16" t="s">
        <v>16</v>
      </c>
      <c r="C137" s="15" t="s">
        <v>17</v>
      </c>
      <c r="D137" s="15"/>
      <c r="E137" s="15"/>
      <c r="F137" s="15"/>
      <c r="G137" s="15"/>
      <c r="H137" s="15"/>
      <c r="I137" s="15"/>
      <c r="J137" s="15" t="s">
        <v>24</v>
      </c>
    </row>
    <row r="138" spans="1:1024">
      <c r="A138" s="25" t="s">
        <v>199</v>
      </c>
      <c r="B138" s="50" t="s">
        <v>200</v>
      </c>
      <c r="C138" s="30" t="s">
        <v>201</v>
      </c>
      <c r="D138" s="3"/>
      <c r="E138" s="49"/>
      <c r="F138" s="49"/>
      <c r="G138" s="22" t="s">
        <v>28</v>
      </c>
      <c r="H138" s="49"/>
      <c r="I138" s="49"/>
      <c r="J138" s="48"/>
    </row>
    <row r="139" spans="1:1024" ht="63.75">
      <c r="A139" s="25" t="s">
        <v>202</v>
      </c>
      <c r="B139" s="50" t="s">
        <v>203</v>
      </c>
      <c r="C139" s="30" t="s">
        <v>204</v>
      </c>
      <c r="D139" s="3"/>
      <c r="E139" s="49"/>
      <c r="F139" s="49"/>
      <c r="G139" s="49"/>
      <c r="H139" s="49"/>
      <c r="I139" s="49"/>
      <c r="J139" s="48"/>
    </row>
    <row r="140" spans="1:1024">
      <c r="A140" s="25" t="s">
        <v>205</v>
      </c>
      <c r="B140" s="50" t="s">
        <v>206</v>
      </c>
      <c r="C140" s="30" t="s">
        <v>207</v>
      </c>
      <c r="D140" s="3"/>
      <c r="E140" s="49"/>
      <c r="F140" s="49"/>
      <c r="G140" s="22" t="s">
        <v>28</v>
      </c>
      <c r="H140" s="49"/>
      <c r="I140" s="49"/>
      <c r="J140" s="48"/>
    </row>
    <row r="141" spans="1:1024" ht="25.5">
      <c r="A141" s="25" t="s">
        <v>208</v>
      </c>
      <c r="B141" s="50" t="s">
        <v>209</v>
      </c>
      <c r="C141" s="30" t="s">
        <v>210</v>
      </c>
      <c r="D141" s="3"/>
      <c r="E141" s="49"/>
      <c r="F141" s="49"/>
      <c r="G141" s="22" t="s">
        <v>44</v>
      </c>
      <c r="H141" s="49"/>
      <c r="I141" s="49"/>
      <c r="J141" s="48"/>
    </row>
    <row r="142" spans="1:1024" ht="51">
      <c r="A142" s="25" t="s">
        <v>211</v>
      </c>
      <c r="B142" s="50" t="s">
        <v>212</v>
      </c>
      <c r="C142" s="30" t="s">
        <v>213</v>
      </c>
      <c r="D142" s="3"/>
      <c r="E142" s="49"/>
      <c r="F142" s="49"/>
      <c r="G142" s="22" t="s">
        <v>28</v>
      </c>
      <c r="H142" s="49"/>
      <c r="I142" s="49"/>
      <c r="J142" s="48"/>
    </row>
    <row r="143" spans="1:1024" ht="63.75">
      <c r="A143" s="25" t="s">
        <v>214</v>
      </c>
      <c r="B143" s="50" t="s">
        <v>215</v>
      </c>
      <c r="C143" s="30" t="s">
        <v>244</v>
      </c>
      <c r="D143" s="3"/>
      <c r="E143" s="49"/>
      <c r="F143" s="49"/>
      <c r="G143" s="22" t="s">
        <v>28</v>
      </c>
      <c r="H143" s="49"/>
      <c r="I143" s="49"/>
      <c r="J143" s="48" t="s">
        <v>245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80" zoomScaleNormal="180" workbookViewId="0"/>
  </sheetViews>
  <sheetFormatPr defaultRowHeight="1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80" zoomScaleNormal="180" workbookViewId="0"/>
  </sheetViews>
  <sheetFormatPr defaultRowHeight="1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Kazakov</dc:creator>
  <cp:lastModifiedBy>konkurs</cp:lastModifiedBy>
  <cp:revision>38</cp:revision>
  <dcterms:created xsi:type="dcterms:W3CDTF">2006-09-16T00:00:00Z</dcterms:created>
  <dcterms:modified xsi:type="dcterms:W3CDTF">2018-01-12T02:45:06Z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